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1월" sheetId="4" r:id="rId1"/>
    <sheet name="장관 2월" sheetId="1" r:id="rId2"/>
    <sheet name="장관 3월" sheetId="2" r:id="rId3"/>
    <sheet name="1차관 1월" sheetId="5" r:id="rId4"/>
    <sheet name="1차관 2월" sheetId="6" r:id="rId5"/>
    <sheet name="1차관 3월" sheetId="7" r:id="rId6"/>
    <sheet name="2차관 1월" sheetId="11" r:id="rId7"/>
    <sheet name="2차관 2월" sheetId="12" r:id="rId8"/>
    <sheet name="2차관 3월" sheetId="13" r:id="rId9"/>
  </sheets>
  <calcPr calcId="124519"/>
</workbook>
</file>

<file path=xl/calcChain.xml><?xml version="1.0" encoding="utf-8"?>
<calcChain xmlns="http://schemas.openxmlformats.org/spreadsheetml/2006/main">
  <c r="E32" i="11"/>
  <c r="E33" s="1"/>
  <c r="E9" s="1"/>
  <c r="E29"/>
  <c r="E23"/>
  <c r="E19"/>
  <c r="D9"/>
  <c r="D8"/>
  <c r="E7"/>
  <c r="D7"/>
  <c r="E6"/>
  <c r="D6"/>
  <c r="E5"/>
  <c r="D5"/>
  <c r="E32" i="12"/>
  <c r="E8" s="1"/>
  <c r="E29"/>
  <c r="E23"/>
  <c r="E18"/>
  <c r="E33" s="1"/>
  <c r="E9" s="1"/>
  <c r="D9"/>
  <c r="D8"/>
  <c r="E7"/>
  <c r="D7"/>
  <c r="E6"/>
  <c r="D6"/>
  <c r="E5"/>
  <c r="D5"/>
  <c r="E34" i="13"/>
  <c r="E8" s="1"/>
  <c r="E31"/>
  <c r="E23"/>
  <c r="E19"/>
  <c r="E35" s="1"/>
  <c r="E9" s="1"/>
  <c r="D9"/>
  <c r="D8"/>
  <c r="E7"/>
  <c r="D7"/>
  <c r="E6"/>
  <c r="D6"/>
  <c r="E5"/>
  <c r="D5"/>
  <c r="E8" i="11" l="1"/>
  <c r="E33" i="7" l="1"/>
  <c r="E34" s="1"/>
  <c r="E30"/>
  <c r="E26"/>
  <c r="E15"/>
  <c r="E9"/>
  <c r="D9"/>
  <c r="D8"/>
  <c r="D7"/>
  <c r="D6"/>
  <c r="E32" i="6"/>
  <c r="E29"/>
  <c r="E21"/>
  <c r="E14"/>
  <c r="E33" s="1"/>
  <c r="E9"/>
  <c r="D9"/>
  <c r="E31" i="5"/>
  <c r="E8" s="1"/>
  <c r="E28"/>
  <c r="E23"/>
  <c r="E6" s="1"/>
  <c r="E15"/>
  <c r="E7"/>
  <c r="E5"/>
  <c r="E9" s="1"/>
  <c r="E32" l="1"/>
  <c r="E37" i="2" l="1"/>
  <c r="E8" s="1"/>
  <c r="E9" s="1"/>
  <c r="E34"/>
  <c r="E27"/>
  <c r="E19"/>
  <c r="E38" s="1"/>
  <c r="D9"/>
  <c r="D8"/>
  <c r="E7"/>
  <c r="D7"/>
  <c r="E6"/>
  <c r="D6"/>
  <c r="E5"/>
  <c r="D5"/>
  <c r="E36" i="1"/>
  <c r="E33"/>
  <c r="E7" s="1"/>
  <c r="E23"/>
  <c r="E20"/>
  <c r="E5" s="1"/>
  <c r="D9"/>
  <c r="E8"/>
  <c r="D8"/>
  <c r="D7"/>
  <c r="E6"/>
  <c r="D6"/>
  <c r="D5"/>
  <c r="E31" i="4"/>
  <c r="E8" s="1"/>
  <c r="E28"/>
  <c r="E21"/>
  <c r="E18"/>
  <c r="E32" s="1"/>
  <c r="D9"/>
  <c r="D8"/>
  <c r="E7"/>
  <c r="D7"/>
  <c r="E6"/>
  <c r="D6"/>
  <c r="E5"/>
  <c r="E9" s="1"/>
  <c r="D5"/>
  <c r="E9" i="1" l="1"/>
  <c r="E37"/>
</calcChain>
</file>

<file path=xl/sharedStrings.xml><?xml version="1.0" encoding="utf-8"?>
<sst xmlns="http://schemas.openxmlformats.org/spreadsheetml/2006/main" count="460" uniqueCount="241">
  <si>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</si>
  <si>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</si>
  <si>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</si>
  <si>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</si>
  <si>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</si>
  <si>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</si>
  <si>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</si>
  <si>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</si>
  <si>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</si>
  <si>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</si>
  <si>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</si>
  <si>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</si>
  <si>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</si>
  <si>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</si>
  <si>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</si>
  <si>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소계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</si>
  <si>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</si>
  <si>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위문·격려 및 직원 사기 진작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</si>
  <si>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</si>
  <si>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</si>
  <si>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</si>
  <si>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</si>
  <si>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7건</t>
    <phoneticPr fontId="4" type="noConversion"/>
  </si>
  <si>
    <t>16건</t>
    <phoneticPr fontId="4" type="noConversion"/>
  </si>
  <si>
    <t>④ 차관실 운영 등 기타경비</t>
    <phoneticPr fontId="4" type="noConversion"/>
  </si>
  <si>
    <t>6건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</si>
  <si>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</si>
  <si>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격무직원 격려</t>
    <phoneticPr fontId="3" type="noConversion"/>
  </si>
  <si>
    <t>장관 '15년 1월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</si>
  <si>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</si>
  <si>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</si>
  <si>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</si>
  <si>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</si>
  <si>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</si>
  <si>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</si>
  <si>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</si>
  <si>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</si>
  <si>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</si>
  <si>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</si>
  <si>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</si>
  <si>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</si>
  <si>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</si>
  <si>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</si>
  <si>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</si>
  <si>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</si>
  <si>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연두업무보고 점검회의</t>
    <phoneticPr fontId="4" type="noConversion"/>
  </si>
  <si>
    <t>산업안전 점검회의</t>
    <phoneticPr fontId="3" type="noConversion"/>
  </si>
  <si>
    <t xml:space="preserve">주요 정책분야 전문가회의 </t>
    <phoneticPr fontId="4" type="noConversion"/>
  </si>
  <si>
    <t>지역정책 추진동향 점검</t>
    <phoneticPr fontId="3" type="noConversion"/>
  </si>
  <si>
    <t>정책 추진실적 점검회의</t>
    <phoneticPr fontId="4" type="noConversion"/>
  </si>
  <si>
    <t>소계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</si>
  <si>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</si>
  <si>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</si>
  <si>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유관기관 협의오찬</t>
    <phoneticPr fontId="4" type="noConversion"/>
  </si>
  <si>
    <t>안전 관련기관 협의 오찬</t>
    <phoneticPr fontId="4" type="noConversion"/>
  </si>
  <si>
    <t>2건</t>
    <phoneticPr fontId="3" type="noConversion"/>
  </si>
  <si>
    <t>2건</t>
    <phoneticPr fontId="3" type="noConversion"/>
  </si>
  <si>
    <t>위문·격려 및 직원 사기 진작</t>
    <phoneticPr fontId="4" type="noConversion"/>
  </si>
  <si>
    <t>노조임원 오찬</t>
    <phoneticPr fontId="4" type="noConversion"/>
  </si>
  <si>
    <t>승진사무관 오찬</t>
    <phoneticPr fontId="4" type="noConversion"/>
  </si>
  <si>
    <t>동호회직원 격려 만찬</t>
    <phoneticPr fontId="4" type="noConversion"/>
  </si>
  <si>
    <t>여성직원 오찬</t>
    <phoneticPr fontId="3" type="noConversion"/>
  </si>
  <si>
    <t>7급공채직원 오찬</t>
    <phoneticPr fontId="3" type="noConversion"/>
  </si>
  <si>
    <t>2015-1월</t>
    <phoneticPr fontId="4" type="noConversion"/>
  </si>
  <si>
    <t>경조사 화환</t>
    <phoneticPr fontId="4" type="noConversion"/>
  </si>
  <si>
    <t>6건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</si>
  <si>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</si>
  <si>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</si>
  <si>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</si>
  <si>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</si>
  <si>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</si>
  <si>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15건</t>
    <phoneticPr fontId="4" type="noConversion"/>
  </si>
  <si>
    <t>장관 '15년 2월 업추비 집행내역</t>
    <phoneticPr fontId="4" type="noConversion"/>
  </si>
  <si>
    <t>중동출장 성과검토 회의</t>
    <phoneticPr fontId="4" type="noConversion"/>
  </si>
  <si>
    <t xml:space="preserve">정책추진동향 점검회의 </t>
    <phoneticPr fontId="3" type="noConversion"/>
  </si>
  <si>
    <t>에너지자원 현안점검</t>
    <phoneticPr fontId="4" type="noConversion"/>
  </si>
  <si>
    <t xml:space="preserve">업무추진현황 점검회의 </t>
    <phoneticPr fontId="4" type="noConversion"/>
  </si>
  <si>
    <t>주요정책 추진동향 점검</t>
    <phoneticPr fontId="4" type="noConversion"/>
  </si>
  <si>
    <t xml:space="preserve">에너지자원분야 현안 점검회의 </t>
    <phoneticPr fontId="3" type="noConversion"/>
  </si>
  <si>
    <t>부내 주요현안 점검</t>
    <phoneticPr fontId="3" type="noConversion"/>
  </si>
  <si>
    <t>7건</t>
    <phoneticPr fontId="4" type="noConversion"/>
  </si>
  <si>
    <t>유관기관 협의 오찬</t>
    <phoneticPr fontId="4" type="noConversion"/>
  </si>
  <si>
    <t>언론사대표 만찬</t>
    <phoneticPr fontId="4" type="noConversion"/>
  </si>
  <si>
    <t>3건</t>
    <phoneticPr fontId="4" type="noConversion"/>
  </si>
  <si>
    <t>비서실 직원 격려 오찬</t>
    <phoneticPr fontId="4" type="noConversion"/>
  </si>
  <si>
    <t>외교부 복귀직원 만찬</t>
    <phoneticPr fontId="4" type="noConversion"/>
  </si>
  <si>
    <t>국방산업 활성화 담당자 격려</t>
    <phoneticPr fontId="3" type="noConversion"/>
  </si>
  <si>
    <t>서울지역 파견자 오찬</t>
    <phoneticPr fontId="3" type="noConversion"/>
  </si>
  <si>
    <t>유통업무 담당직원 격려오찬</t>
    <phoneticPr fontId="3" type="noConversion"/>
  </si>
  <si>
    <t>실주무서기관 격려오찬</t>
    <phoneticPr fontId="3" type="noConversion"/>
  </si>
  <si>
    <t>국회업무 담당자 격려 오/만찬</t>
    <phoneticPr fontId="4" type="noConversion"/>
  </si>
  <si>
    <t>여상인력 업무담당자 격려오찬</t>
    <phoneticPr fontId="4" type="noConversion"/>
  </si>
  <si>
    <t>2015-02월</t>
    <phoneticPr fontId="4" type="noConversion"/>
  </si>
  <si>
    <t>19건</t>
    <phoneticPr fontId="4" type="noConversion"/>
  </si>
  <si>
    <t>장관 '15년 3월 업추비 집행내역</t>
    <phoneticPr fontId="4" type="noConversion"/>
  </si>
  <si>
    <t xml:space="preserve">중동 순방성과 점검회의 </t>
    <phoneticPr fontId="4" type="noConversion"/>
  </si>
  <si>
    <t xml:space="preserve">주요 현안 점검회의 </t>
    <phoneticPr fontId="4" type="noConversion"/>
  </si>
  <si>
    <t xml:space="preserve">무투회의 안건 검토회의 </t>
    <phoneticPr fontId="3" type="noConversion"/>
  </si>
  <si>
    <t xml:space="preserve">실물경제 현안점검회의 </t>
    <phoneticPr fontId="3" type="noConversion"/>
  </si>
  <si>
    <t>중동순방 성과 홍보점검 회의</t>
    <phoneticPr fontId="3" type="noConversion"/>
  </si>
  <si>
    <t xml:space="preserve">주요정책 추진동향 점검회의 </t>
    <phoneticPr fontId="3" type="noConversion"/>
  </si>
  <si>
    <t>카타르 경제협력 관계자 협의</t>
    <phoneticPr fontId="4" type="noConversion"/>
  </si>
  <si>
    <t>언론사 관계자 오찬</t>
    <phoneticPr fontId="3" type="noConversion"/>
  </si>
  <si>
    <t>안전 관련기관 협의 오찬</t>
    <phoneticPr fontId="3" type="noConversion"/>
  </si>
  <si>
    <t>산업부 출입기자단 만찬</t>
    <phoneticPr fontId="4" type="noConversion"/>
  </si>
  <si>
    <t xml:space="preserve">농축산업 관계자 만찬 협의 </t>
    <phoneticPr fontId="3" type="noConversion"/>
  </si>
  <si>
    <t>국회산업위 오찬</t>
    <phoneticPr fontId="4" type="noConversion"/>
  </si>
  <si>
    <t>통상관련업무 직원 격려오찬</t>
    <phoneticPr fontId="3" type="noConversion"/>
  </si>
  <si>
    <t>소재부품산업관실 직원 격려오찬</t>
    <phoneticPr fontId="4" type="noConversion"/>
  </si>
  <si>
    <t>무투회의 준비직원 격려오찬</t>
    <phoneticPr fontId="3" type="noConversion"/>
  </si>
  <si>
    <t>창의산업정책관실 직원 격려오찬</t>
    <phoneticPr fontId="3" type="noConversion"/>
  </si>
  <si>
    <t>시스템산업정책관실 직원 격려만찬</t>
    <phoneticPr fontId="3" type="noConversion"/>
  </si>
  <si>
    <t>2015-3월</t>
    <phoneticPr fontId="4" type="noConversion"/>
  </si>
  <si>
    <t>21건</t>
    <phoneticPr fontId="4" type="noConversion"/>
  </si>
  <si>
    <t>1차관 '15년 1월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</si>
  <si>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</si>
  <si>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</si>
  <si>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</si>
  <si>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</si>
  <si>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</si>
  <si>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</si>
  <si>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2건</t>
    <phoneticPr fontId="3" type="noConversion"/>
  </si>
  <si>
    <t>② 대민·대유관기관 업무협의 및 간담회 등</t>
    <phoneticPr fontId="4" type="noConversion"/>
  </si>
  <si>
    <t>7건</t>
    <phoneticPr fontId="3" type="noConversion"/>
  </si>
  <si>
    <t>③ 위문·격려 및 직원 사기 진작</t>
    <phoneticPr fontId="4" type="noConversion"/>
  </si>
  <si>
    <t>4건</t>
    <phoneticPr fontId="3" type="noConversion"/>
  </si>
  <si>
    <t>④ 차관실 운영 등 기타경비</t>
    <phoneticPr fontId="4" type="noConversion"/>
  </si>
  <si>
    <t>합  계</t>
    <phoneticPr fontId="4" type="noConversion"/>
  </si>
  <si>
    <t>15건</t>
    <phoneticPr fontId="3" type="noConversion"/>
  </si>
  <si>
    <t>□ 세부 집행내역</t>
    <phoneticPr fontId="4" type="noConversion"/>
  </si>
  <si>
    <t>(단위 : 원)</t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</si>
  <si>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</si>
  <si>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</si>
  <si>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</si>
  <si>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</si>
  <si>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</si>
  <si>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관계부처 주요정책회의</t>
    <phoneticPr fontId="3" type="noConversion"/>
  </si>
  <si>
    <t>규제관련 정책회의</t>
    <phoneticPr fontId="3" type="noConversion"/>
  </si>
  <si>
    <t>소계</t>
    <phoneticPr fontId="4" type="noConversion"/>
  </si>
  <si>
    <t>2건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</si>
  <si>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</si>
  <si>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현안점검 회의</t>
    <phoneticPr fontId="3" type="noConversion"/>
  </si>
  <si>
    <t>외신기자단 간담회</t>
    <phoneticPr fontId="3" type="noConversion"/>
  </si>
  <si>
    <t>노사정 협의</t>
    <phoneticPr fontId="3" type="noConversion"/>
  </si>
  <si>
    <t>철강업계 전문가 협의</t>
    <phoneticPr fontId="3" type="noConversion"/>
  </si>
  <si>
    <t>출입기자단 간담회</t>
    <phoneticPr fontId="3" type="noConversion"/>
  </si>
  <si>
    <t>유관기관 업무 협의</t>
    <phoneticPr fontId="3" type="noConversion"/>
  </si>
  <si>
    <t>7건</t>
    <phoneticPr fontId="4" type="noConversion"/>
  </si>
  <si>
    <t>위문·격려 및 직원 사기 진작</t>
    <phoneticPr fontId="4" type="noConversion"/>
  </si>
  <si>
    <t>격무직원 격려</t>
    <phoneticPr fontId="3" type="noConversion"/>
  </si>
  <si>
    <t>보직변경 과장급 격려</t>
    <phoneticPr fontId="3" type="noConversion"/>
  </si>
  <si>
    <t>보직변경 국장급 격려 오찬</t>
    <phoneticPr fontId="3" type="noConversion"/>
  </si>
  <si>
    <t>간부급 격려 만찬</t>
    <phoneticPr fontId="3" type="noConversion"/>
  </si>
  <si>
    <t>4건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</si>
  <si>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</si>
  <si>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1월</t>
    <phoneticPr fontId="3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</si>
  <si>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</si>
  <si>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</si>
  <si>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</si>
  <si>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15건</t>
    <phoneticPr fontId="4" type="noConversion"/>
  </si>
  <si>
    <t>1차관 '15년 2월 업추비 집행내역</t>
    <phoneticPr fontId="4" type="noConversion"/>
  </si>
  <si>
    <t>1건</t>
    <phoneticPr fontId="3" type="noConversion"/>
  </si>
  <si>
    <t>6건</t>
    <phoneticPr fontId="3" type="noConversion"/>
  </si>
  <si>
    <t>7건</t>
    <phoneticPr fontId="3" type="noConversion"/>
  </si>
  <si>
    <t>경제혁신 협업 회의</t>
    <phoneticPr fontId="3" type="noConversion"/>
  </si>
  <si>
    <t>1건</t>
    <phoneticPr fontId="4" type="noConversion"/>
  </si>
  <si>
    <t>R&amp;D관련 담당자 협의</t>
    <phoneticPr fontId="3" type="noConversion"/>
  </si>
  <si>
    <t>산업안전전문가 회의</t>
    <phoneticPr fontId="3" type="noConversion"/>
  </si>
  <si>
    <t>신발업계 간담회</t>
    <phoneticPr fontId="3" type="noConversion"/>
  </si>
  <si>
    <t>안전점검 도시락 회의</t>
    <phoneticPr fontId="3" type="noConversion"/>
  </si>
  <si>
    <t>전통시장 상인간담회</t>
    <phoneticPr fontId="3" type="noConversion"/>
  </si>
  <si>
    <t>산업인력 전문가 협의</t>
    <phoneticPr fontId="3" type="noConversion"/>
  </si>
  <si>
    <t>국가기술표준원 격려 오찬</t>
    <phoneticPr fontId="3" type="noConversion"/>
  </si>
  <si>
    <t>간부급 격려 오찬</t>
    <phoneticPr fontId="3" type="noConversion"/>
  </si>
  <si>
    <t>설명절대비 안전분야 격무직원 격려</t>
    <phoneticPr fontId="3" type="noConversion"/>
  </si>
  <si>
    <t>설명절대비 격무직원 격려</t>
    <phoneticPr fontId="3" type="noConversion"/>
  </si>
  <si>
    <t>국회 관련자 도시락 회의</t>
    <phoneticPr fontId="3" type="noConversion"/>
  </si>
  <si>
    <t>격무직원 격려 만찬</t>
    <phoneticPr fontId="3" type="noConversion"/>
  </si>
  <si>
    <t>2월</t>
    <phoneticPr fontId="3" type="noConversion"/>
  </si>
  <si>
    <t>1차관 '15년 3월 업추비 집행내역</t>
    <phoneticPr fontId="4" type="noConversion"/>
  </si>
  <si>
    <t>④ 차관실 운영 등 기타경비</t>
    <phoneticPr fontId="4" type="noConversion"/>
  </si>
  <si>
    <t>노사정특위 관련 회의</t>
    <phoneticPr fontId="3" type="noConversion"/>
  </si>
  <si>
    <t>인력산업점검회의</t>
    <phoneticPr fontId="3" type="noConversion"/>
  </si>
  <si>
    <t>벤처창업 전문가 협의</t>
    <phoneticPr fontId="3" type="noConversion"/>
  </si>
  <si>
    <t>격무직원 격려</t>
    <phoneticPr fontId="3" type="noConversion"/>
  </si>
  <si>
    <t>산학융합 전문가 협의</t>
    <phoneticPr fontId="3" type="noConversion"/>
  </si>
  <si>
    <t>경제단체 간담회</t>
    <phoneticPr fontId="3" type="noConversion"/>
  </si>
  <si>
    <t>경제전문가 협의</t>
    <phoneticPr fontId="3" type="noConversion"/>
  </si>
  <si>
    <t>노사관련 전문가 협의</t>
    <phoneticPr fontId="3" type="noConversion"/>
  </si>
  <si>
    <t>자동차업계 간담회</t>
    <phoneticPr fontId="3" type="noConversion"/>
  </si>
  <si>
    <t>노사관계 협의</t>
    <phoneticPr fontId="3" type="noConversion"/>
  </si>
  <si>
    <t>외국인투자 점검 회의</t>
    <phoneticPr fontId="3" type="noConversion"/>
  </si>
  <si>
    <t>10건</t>
    <phoneticPr fontId="3" type="noConversion"/>
  </si>
  <si>
    <t>노사관련 격무직원 격려</t>
    <phoneticPr fontId="3" type="noConversion"/>
  </si>
  <si>
    <t>3건</t>
    <phoneticPr fontId="3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</si>
  <si>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</si>
  <si>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3월</t>
    <phoneticPr fontId="3" type="noConversion"/>
  </si>
  <si>
    <t>17건</t>
    <phoneticPr fontId="3" type="noConversion"/>
  </si>
  <si>
    <t>제2차관 '15년 2월 업추비 집행내역</t>
    <phoneticPr fontId="4" type="noConversion"/>
  </si>
  <si>
    <t>에너지분야 현안점검회의</t>
    <phoneticPr fontId="4" type="noConversion"/>
  </si>
  <si>
    <t>통상분야 현안점검회의</t>
    <phoneticPr fontId="3" type="noConversion"/>
  </si>
  <si>
    <t>주요 언론사 만찬간담회</t>
    <phoneticPr fontId="3" type="noConversion"/>
  </si>
  <si>
    <t>에너지 전문가 간담회</t>
    <phoneticPr fontId="3" type="noConversion"/>
  </si>
  <si>
    <t>통상 전문가 간담회</t>
    <phoneticPr fontId="3" type="noConversion"/>
  </si>
  <si>
    <t>주요 언론사 업무협의</t>
    <phoneticPr fontId="4" type="noConversion"/>
  </si>
  <si>
    <t>제2차관실 유관기관 업무협의</t>
    <phoneticPr fontId="4" type="noConversion"/>
  </si>
  <si>
    <t>통상정책 유관기관 업무협의</t>
    <phoneticPr fontId="4" type="noConversion"/>
  </si>
  <si>
    <t>4건</t>
    <phoneticPr fontId="4" type="noConversion"/>
  </si>
  <si>
    <t>제2차관실 실국 주무 격려오찬</t>
    <phoneticPr fontId="4" type="noConversion"/>
  </si>
  <si>
    <t>제2차관실 격무직원 격려</t>
    <phoneticPr fontId="4" type="noConversion"/>
  </si>
  <si>
    <t>실 서무 격려만찬</t>
    <phoneticPr fontId="4" type="noConversion"/>
  </si>
  <si>
    <t>에너지분야 격무직원 격려오찬</t>
    <phoneticPr fontId="3" type="noConversion"/>
  </si>
  <si>
    <t>초임사무관 격려오찬</t>
    <phoneticPr fontId="4" type="noConversion"/>
  </si>
  <si>
    <t>2015-2월</t>
    <phoneticPr fontId="4" type="noConversion"/>
  </si>
  <si>
    <t>16건</t>
    <phoneticPr fontId="4" type="noConversion"/>
  </si>
  <si>
    <t>제2차관 '15년 3월 업추비 집행내역</t>
    <phoneticPr fontId="4" type="noConversion"/>
  </si>
  <si>
    <t>에너지분야 전문가 간담회</t>
    <phoneticPr fontId="4" type="noConversion"/>
  </si>
  <si>
    <t>통상에너지 현안점검회의</t>
    <phoneticPr fontId="3" type="noConversion"/>
  </si>
  <si>
    <t>정책보좌관 오찬간담회</t>
    <phoneticPr fontId="3" type="noConversion"/>
  </si>
  <si>
    <t>에너지전문가 간담회</t>
    <phoneticPr fontId="3" type="noConversion"/>
  </si>
  <si>
    <t>통상 실무전문가 간담회</t>
    <phoneticPr fontId="3" type="noConversion"/>
  </si>
  <si>
    <t>제2차관실 신규발령자 격려오찬</t>
    <phoneticPr fontId="4" type="noConversion"/>
  </si>
  <si>
    <t>에너지수요관리국 격려만찬</t>
    <phoneticPr fontId="4" type="noConversion"/>
  </si>
  <si>
    <t>원전산업정책국 격려만찬</t>
    <phoneticPr fontId="4" type="noConversion"/>
  </si>
  <si>
    <t>비서실 격려만찬</t>
    <phoneticPr fontId="4" type="noConversion"/>
  </si>
  <si>
    <t>통상분야 간부직원 격려오찬</t>
    <phoneticPr fontId="4" type="noConversion"/>
  </si>
  <si>
    <t>제2차관실 격무직원 격려오찬</t>
    <phoneticPr fontId="3" type="noConversion"/>
  </si>
  <si>
    <t>18건</t>
    <phoneticPr fontId="4" type="noConversion"/>
  </si>
  <si>
    <t>제2차관 '15년 1월 업추비 집행내역</t>
    <phoneticPr fontId="4" type="noConversion"/>
  </si>
  <si>
    <t>출입기자단 오찬간담회</t>
    <phoneticPr fontId="4" type="noConversion"/>
  </si>
  <si>
    <t>통상분야 실무전문가 간담회</t>
    <phoneticPr fontId="3" type="noConversion"/>
  </si>
  <si>
    <t>외신기자단 오찬간담회</t>
    <phoneticPr fontId="3" type="noConversion"/>
  </si>
  <si>
    <t>에너지분야 현안점검회의</t>
    <phoneticPr fontId="3" type="noConversion"/>
  </si>
  <si>
    <t>통상에너지 전문가 간담회</t>
    <phoneticPr fontId="3" type="noConversion"/>
  </si>
  <si>
    <t>에너지정책 유관기관 업무협의</t>
    <phoneticPr fontId="3" type="noConversion"/>
  </si>
  <si>
    <t>주요 언론사 업무협의</t>
    <phoneticPr fontId="3" type="noConversion"/>
  </si>
  <si>
    <t>제2차관실 유관기관 업무협의</t>
    <phoneticPr fontId="3" type="noConversion"/>
  </si>
  <si>
    <t>통상분야 보직변경 실국장 격려만찬</t>
    <phoneticPr fontId="3" type="noConversion"/>
  </si>
  <si>
    <t>제2차관실 격무직원 격려</t>
    <phoneticPr fontId="3" type="noConversion"/>
  </si>
  <si>
    <t>통상분야 격무직원 격려오찬</t>
    <phoneticPr fontId="3" type="noConversion"/>
  </si>
  <si>
    <t>에너지분야 격무직원 격려만찬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</si>
</sst>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42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0" borderId="20" xfId="1" applyFont="1" applyBorder="1" applyAlignment="1">
      <alignment vertical="center"/>
    </xf>
    <xf numFmtId="0" fontId="6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23" xfId="1" applyFont="1" applyBorder="1" applyAlignment="1">
      <alignment horizontal="center" vertical="center"/>
    </xf>
    <xf numFmtId="0" fontId="6" fillId="0" borderId="23" xfId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41" fontId="8" fillId="0" borderId="19" xfId="1" applyNumberFormat="1" applyFont="1" applyBorder="1" applyAlignment="1">
      <alignment vertical="center"/>
    </xf>
    <xf numFmtId="14" fontId="6" fillId="0" borderId="27" xfId="3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9" xfId="5" applyFont="1" applyFill="1" applyBorder="1" applyAlignment="1">
      <alignment horizontal="center" vertical="center"/>
    </xf>
    <xf numFmtId="41" fontId="8" fillId="0" borderId="29" xfId="1" applyNumberFormat="1" applyFont="1" applyFill="1" applyBorder="1" applyAlignment="1">
      <alignment vertical="center"/>
    </xf>
    <xf numFmtId="14" fontId="6" fillId="0" borderId="31" xfId="5" applyNumberFormat="1" applyFont="1" applyFill="1" applyBorder="1" applyAlignment="1">
      <alignment horizontal="center" vertical="center"/>
    </xf>
    <xf numFmtId="41" fontId="6" fillId="0" borderId="31" xfId="1" applyNumberFormat="1" applyFont="1" applyFill="1" applyBorder="1" applyAlignment="1">
      <alignment vertical="center"/>
    </xf>
    <xf numFmtId="41" fontId="6" fillId="0" borderId="27" xfId="4" applyFont="1" applyFill="1" applyBorder="1" applyAlignment="1">
      <alignment vertical="center"/>
    </xf>
    <xf numFmtId="14" fontId="6" fillId="0" borderId="31" xfId="3" applyNumberFormat="1" applyFont="1" applyFill="1" applyBorder="1" applyAlignment="1">
      <alignment horizontal="center" vertical="center"/>
    </xf>
    <xf numFmtId="41" fontId="6" fillId="0" borderId="31" xfId="4" applyFont="1" applyFill="1" applyBorder="1" applyAlignment="1">
      <alignment vertical="center"/>
    </xf>
    <xf numFmtId="0" fontId="8" fillId="0" borderId="29" xfId="1" applyFont="1" applyFill="1" applyBorder="1" applyAlignment="1">
      <alignment horizontal="center" vertical="center"/>
    </xf>
    <xf numFmtId="14" fontId="6" fillId="0" borderId="31" xfId="1" applyNumberFormat="1" applyFont="1" applyFill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41" fontId="8" fillId="0" borderId="29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0" fontId="5" fillId="0" borderId="34" xfId="2" applyBorder="1" applyAlignment="1">
      <alignment horizontal="left" vertical="center"/>
    </xf>
    <xf numFmtId="0" fontId="6" fillId="0" borderId="35" xfId="3" applyFont="1" applyFill="1" applyBorder="1" applyAlignment="1">
      <alignment horizontal="left" vertical="center"/>
    </xf>
    <xf numFmtId="0" fontId="6" fillId="0" borderId="36" xfId="3" applyFont="1" applyFill="1" applyBorder="1" applyAlignment="1">
      <alignment horizontal="left" vertical="center"/>
    </xf>
    <xf numFmtId="0" fontId="6" fillId="0" borderId="16" xfId="1" applyFont="1" applyFill="1" applyBorder="1" applyAlignment="1">
      <alignment horizontal="left" vertical="center"/>
    </xf>
    <xf numFmtId="0" fontId="5" fillId="0" borderId="17" xfId="2" applyBorder="1" applyAlignment="1">
      <alignment horizontal="left" vertical="center"/>
    </xf>
    <xf numFmtId="176" fontId="6" fillId="0" borderId="27" xfId="1" applyNumberFormat="1" applyFont="1" applyFill="1" applyBorder="1" applyAlignment="1">
      <alignment horizontal="right" vertical="center"/>
    </xf>
    <xf numFmtId="14" fontId="6" fillId="0" borderId="27" xfId="1" applyNumberFormat="1" applyFont="1" applyFill="1" applyBorder="1" applyAlignment="1">
      <alignment horizontal="center" vertical="center"/>
    </xf>
    <xf numFmtId="14" fontId="6" fillId="0" borderId="38" xfId="1" applyNumberFormat="1" applyFont="1" applyFill="1" applyBorder="1" applyAlignment="1">
      <alignment horizontal="center" vertical="center"/>
    </xf>
    <xf numFmtId="176" fontId="6" fillId="0" borderId="38" xfId="1" applyNumberFormat="1" applyFont="1" applyFill="1" applyBorder="1" applyAlignment="1">
      <alignment horizontal="right" vertical="center"/>
    </xf>
    <xf numFmtId="0" fontId="6" fillId="0" borderId="22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center" vertical="center"/>
    </xf>
    <xf numFmtId="0" fontId="5" fillId="0" borderId="32" xfId="2" applyBorder="1" applyAlignment="1">
      <alignment horizontal="left" vertical="center"/>
    </xf>
    <xf numFmtId="0" fontId="6" fillId="0" borderId="22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33" xfId="1" applyFont="1" applyFill="1" applyBorder="1" applyAlignment="1">
      <alignment horizontal="left" vertical="center"/>
    </xf>
    <xf numFmtId="0" fontId="6" fillId="0" borderId="34" xfId="1" applyFont="1" applyFill="1" applyBorder="1" applyAlignment="1">
      <alignment horizontal="left" vertical="center"/>
    </xf>
    <xf numFmtId="0" fontId="0" fillId="0" borderId="0" xfId="0" applyAlignment="1"/>
    <xf numFmtId="0" fontId="11" fillId="0" borderId="0" xfId="0" applyFont="1" applyAlignment="1"/>
    <xf numFmtId="14" fontId="6" fillId="0" borderId="38" xfId="3" applyNumberFormat="1" applyFont="1" applyFill="1" applyBorder="1" applyAlignment="1">
      <alignment horizontal="center" vertical="center"/>
    </xf>
    <xf numFmtId="41" fontId="6" fillId="0" borderId="27" xfId="1" applyNumberFormat="1" applyFont="1" applyFill="1" applyBorder="1" applyAlignment="1">
      <alignment vertical="center"/>
    </xf>
    <xf numFmtId="0" fontId="8" fillId="0" borderId="14" xfId="5" applyFont="1" applyFill="1" applyBorder="1" applyAlignment="1">
      <alignment horizontal="center" vertical="center"/>
    </xf>
    <xf numFmtId="41" fontId="8" fillId="0" borderId="14" xfId="1" applyNumberFormat="1" applyFont="1" applyFill="1" applyBorder="1" applyAlignment="1">
      <alignment vertical="center"/>
    </xf>
    <xf numFmtId="0" fontId="8" fillId="0" borderId="31" xfId="1" applyFont="1" applyFill="1" applyBorder="1" applyAlignment="1">
      <alignment horizontal="center" vertical="center"/>
    </xf>
    <xf numFmtId="14" fontId="6" fillId="0" borderId="38" xfId="5" applyNumberFormat="1" applyFont="1" applyFill="1" applyBorder="1" applyAlignment="1">
      <alignment horizontal="center" vertical="center"/>
    </xf>
    <xf numFmtId="14" fontId="6" fillId="0" borderId="16" xfId="1" applyNumberFormat="1" applyFont="1" applyFill="1" applyBorder="1" applyAlignment="1">
      <alignment horizontal="center" vertical="center"/>
    </xf>
    <xf numFmtId="14" fontId="6" fillId="0" borderId="35" xfId="5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41" fontId="8" fillId="0" borderId="0" xfId="1" applyNumberFormat="1" applyFont="1" applyBorder="1" applyAlignment="1">
      <alignment vertical="center"/>
    </xf>
    <xf numFmtId="14" fontId="6" fillId="0" borderId="31" xfId="5" applyNumberFormat="1" applyFont="1" applyFill="1" applyBorder="1" applyAlignment="1">
      <alignment horizontal="left" vertical="center"/>
    </xf>
    <xf numFmtId="176" fontId="6" fillId="0" borderId="37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4" xfId="2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33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4" xfId="1" applyFont="1" applyBorder="1" applyAlignment="1">
      <alignment vertical="center"/>
    </xf>
    <xf numFmtId="0" fontId="6" fillId="0" borderId="25" xfId="1" applyFont="1" applyBorder="1" applyAlignment="1">
      <alignment vertical="center"/>
    </xf>
    <xf numFmtId="0" fontId="6" fillId="0" borderId="26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5" fillId="0" borderId="28" xfId="2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28" xfId="5" applyFont="1" applyFill="1" applyBorder="1" applyAlignment="1">
      <alignment horizontal="left" vertical="center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5" fillId="0" borderId="32" xfId="2" applyBorder="1" applyAlignment="1">
      <alignment horizontal="left" vertical="center"/>
    </xf>
    <xf numFmtId="0" fontId="8" fillId="0" borderId="12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8" fillId="0" borderId="40" xfId="1" applyFont="1" applyFill="1" applyBorder="1" applyAlignment="1">
      <alignment horizontal="center" vertical="center"/>
    </xf>
    <xf numFmtId="0" fontId="1" fillId="0" borderId="15" xfId="2" applyFont="1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6" fillId="0" borderId="33" xfId="1" applyFont="1" applyFill="1" applyBorder="1" applyAlignment="1">
      <alignment horizontal="left" vertical="center"/>
    </xf>
    <xf numFmtId="0" fontId="8" fillId="0" borderId="34" xfId="1" applyFont="1" applyFill="1" applyBorder="1" applyAlignment="1">
      <alignment horizontal="left" vertical="center"/>
    </xf>
    <xf numFmtId="0" fontId="6" fillId="0" borderId="22" xfId="3" applyFont="1" applyFill="1" applyBorder="1" applyAlignment="1">
      <alignment vertical="center"/>
    </xf>
    <xf numFmtId="0" fontId="6" fillId="0" borderId="32" xfId="3" applyFont="1" applyFill="1" applyBorder="1" applyAlignment="1">
      <alignment vertical="center"/>
    </xf>
    <xf numFmtId="0" fontId="8" fillId="0" borderId="24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5" fillId="0" borderId="13" xfId="2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1" fillId="0" borderId="13" xfId="2" applyFont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left" vertical="center"/>
    </xf>
    <xf numFmtId="0" fontId="5" fillId="0" borderId="15" xfId="2" applyBorder="1" applyAlignment="1">
      <alignment horizontal="center" vertical="center"/>
    </xf>
    <xf numFmtId="0" fontId="8" fillId="0" borderId="24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left" vertical="center"/>
    </xf>
    <xf numFmtId="0" fontId="6" fillId="0" borderId="22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28" xfId="1" applyFont="1" applyFill="1" applyBorder="1" applyAlignment="1">
      <alignment horizontal="left" vertical="center"/>
    </xf>
    <xf numFmtId="0" fontId="6" fillId="0" borderId="24" xfId="1" applyFont="1" applyBorder="1" applyAlignment="1">
      <alignment horizontal="left" vertical="center"/>
    </xf>
    <xf numFmtId="0" fontId="6" fillId="0" borderId="25" xfId="1" applyFont="1" applyBorder="1" applyAlignment="1">
      <alignment horizontal="left" vertical="center"/>
    </xf>
    <xf numFmtId="0" fontId="6" fillId="0" borderId="26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41" xfId="1" applyFont="1" applyBorder="1" applyAlignment="1">
      <alignment horizontal="left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42" xfId="1" applyFon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6" fillId="0" borderId="16" xfId="3" applyFont="1" applyFill="1" applyBorder="1" applyAlignment="1">
      <alignment vertical="center"/>
    </xf>
    <xf numFmtId="0" fontId="6" fillId="0" borderId="17" xfId="3" applyFont="1" applyFill="1" applyBorder="1" applyAlignment="1">
      <alignment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2" t="s">
        <v>28</v>
      </c>
      <c r="B1" s="83"/>
      <c r="C1" s="83"/>
      <c r="D1" s="83"/>
      <c r="E1" s="8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29</v>
      </c>
      <c r="B3" s="3"/>
      <c r="C3" s="2"/>
      <c r="D3" s="2"/>
      <c r="E3" s="5" t="s">
        <v>30</v>
      </c>
    </row>
    <row r="4" spans="1:5" ht="20.100000000000001" customHeight="1">
      <c r="A4" s="85" t="s">
        <v>31</v>
      </c>
      <c r="B4" s="86"/>
      <c r="C4" s="87"/>
      <c r="D4" s="11" t="s">
        <v>32</v>
      </c>
      <c r="E4" s="12" t="s">
        <v>33</v>
      </c>
    </row>
    <row r="5" spans="1:5" ht="20.100000000000001" customHeight="1">
      <c r="A5" s="13" t="s">
        <v>34</v>
      </c>
      <c r="B5" s="14"/>
      <c r="C5" s="15"/>
      <c r="D5" s="16" t="str">
        <f>C18</f>
        <v>5건</v>
      </c>
      <c r="E5" s="17">
        <f>E18</f>
        <v>1890000</v>
      </c>
    </row>
    <row r="6" spans="1:5" ht="20.100000000000001" customHeight="1">
      <c r="A6" s="18" t="s">
        <v>35</v>
      </c>
      <c r="B6" s="19"/>
      <c r="C6" s="20"/>
      <c r="D6" s="10" t="str">
        <f>C21</f>
        <v>2건</v>
      </c>
      <c r="E6" s="6">
        <f>E21</f>
        <v>442000</v>
      </c>
    </row>
    <row r="7" spans="1:5" ht="20.100000000000001" customHeight="1">
      <c r="A7" s="18" t="s">
        <v>36</v>
      </c>
      <c r="B7" s="19"/>
      <c r="C7" s="20"/>
      <c r="D7" s="10" t="str">
        <f>C28</f>
        <v>6건</v>
      </c>
      <c r="E7" s="6">
        <f>E28</f>
        <v>2012000</v>
      </c>
    </row>
    <row r="8" spans="1:5" ht="20.100000000000001" customHeight="1">
      <c r="A8" s="88" t="s">
        <v>37</v>
      </c>
      <c r="B8" s="89"/>
      <c r="C8" s="90"/>
      <c r="D8" s="7" t="str">
        <f>C31</f>
        <v>2건</v>
      </c>
      <c r="E8" s="21">
        <f>E31</f>
        <v>1886720</v>
      </c>
    </row>
    <row r="9" spans="1:5" ht="20.100000000000001" customHeight="1">
      <c r="A9" s="91" t="s">
        <v>38</v>
      </c>
      <c r="B9" s="92"/>
      <c r="C9" s="93"/>
      <c r="D9" s="22" t="str">
        <f>C32</f>
        <v>15건</v>
      </c>
      <c r="E9" s="23">
        <f>SUM(E5:E8)</f>
        <v>6230720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39</v>
      </c>
      <c r="B11" s="3"/>
      <c r="C11" s="2"/>
      <c r="D11" s="2"/>
      <c r="E11" s="2"/>
    </row>
    <row r="12" spans="1:5" ht="20.100000000000001" customHeight="1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 ht="20.100000000000001" customHeight="1">
      <c r="A13" s="76" t="s">
        <v>44</v>
      </c>
      <c r="B13" s="59">
        <v>42006</v>
      </c>
      <c r="C13" s="97" t="s">
        <v>45</v>
      </c>
      <c r="D13" s="98"/>
      <c r="E13" s="46">
        <v>404000</v>
      </c>
    </row>
    <row r="14" spans="1:5" ht="20.100000000000001" customHeight="1">
      <c r="A14" s="77"/>
      <c r="B14" s="24">
        <v>42017</v>
      </c>
      <c r="C14" s="51" t="s">
        <v>46</v>
      </c>
      <c r="D14" s="50"/>
      <c r="E14" s="43">
        <v>308000</v>
      </c>
    </row>
    <row r="15" spans="1:5" ht="20.100000000000001" customHeight="1">
      <c r="A15" s="77"/>
      <c r="B15" s="24">
        <v>42025</v>
      </c>
      <c r="C15" s="55" t="s">
        <v>47</v>
      </c>
      <c r="D15" s="50"/>
      <c r="E15" s="43">
        <v>305000</v>
      </c>
    </row>
    <row r="16" spans="1:5" ht="20.100000000000001" customHeight="1">
      <c r="A16" s="77"/>
      <c r="B16" s="44">
        <v>42027</v>
      </c>
      <c r="C16" s="55" t="s">
        <v>48</v>
      </c>
      <c r="D16" s="52"/>
      <c r="E16" s="60">
        <v>390000</v>
      </c>
    </row>
    <row r="17" spans="1:5" ht="20.100000000000001" customHeight="1">
      <c r="A17" s="77"/>
      <c r="B17" s="24">
        <v>42032</v>
      </c>
      <c r="C17" s="74" t="s">
        <v>49</v>
      </c>
      <c r="D17" s="103"/>
      <c r="E17" s="43">
        <v>483000</v>
      </c>
    </row>
    <row r="18" spans="1:5" ht="20.100000000000001" customHeight="1">
      <c r="A18" s="78"/>
      <c r="B18" s="61" t="s">
        <v>50</v>
      </c>
      <c r="C18" s="101" t="s">
        <v>51</v>
      </c>
      <c r="D18" s="102"/>
      <c r="E18" s="62">
        <f>SUM(E13:E17)</f>
        <v>1890000</v>
      </c>
    </row>
    <row r="19" spans="1:5" ht="20.100000000000001" customHeight="1">
      <c r="A19" s="76" t="s">
        <v>52</v>
      </c>
      <c r="B19" s="28">
        <v>42016</v>
      </c>
      <c r="C19" s="99" t="s">
        <v>53</v>
      </c>
      <c r="D19" s="100"/>
      <c r="E19" s="29">
        <v>260000</v>
      </c>
    </row>
    <row r="20" spans="1:5" ht="20.100000000000001" customHeight="1">
      <c r="A20" s="77"/>
      <c r="B20" s="24">
        <v>42018</v>
      </c>
      <c r="C20" s="95" t="s">
        <v>54</v>
      </c>
      <c r="D20" s="96"/>
      <c r="E20" s="30">
        <v>182000</v>
      </c>
    </row>
    <row r="21" spans="1:5" ht="20.100000000000001" customHeight="1">
      <c r="A21" s="78"/>
      <c r="B21" s="63" t="s">
        <v>50</v>
      </c>
      <c r="C21" s="72" t="s">
        <v>56</v>
      </c>
      <c r="D21" s="73"/>
      <c r="E21" s="27">
        <f>SUM(E19:E20)</f>
        <v>442000</v>
      </c>
    </row>
    <row r="22" spans="1:5" ht="20.100000000000001" customHeight="1">
      <c r="A22" s="76" t="s">
        <v>57</v>
      </c>
      <c r="B22" s="64">
        <v>42006</v>
      </c>
      <c r="C22" s="80" t="s">
        <v>58</v>
      </c>
      <c r="D22" s="81"/>
      <c r="E22" s="60">
        <v>176000</v>
      </c>
    </row>
    <row r="23" spans="1:5" ht="20.100000000000001" customHeight="1">
      <c r="A23" s="77"/>
      <c r="B23" s="28">
        <v>42009</v>
      </c>
      <c r="C23" s="74" t="s">
        <v>59</v>
      </c>
      <c r="D23" s="75"/>
      <c r="E23" s="60">
        <v>353000</v>
      </c>
    </row>
    <row r="24" spans="1:5" ht="20.100000000000001" customHeight="1">
      <c r="A24" s="77"/>
      <c r="B24" s="44">
        <v>42012</v>
      </c>
      <c r="C24" s="74" t="s">
        <v>60</v>
      </c>
      <c r="D24" s="75"/>
      <c r="E24" s="60">
        <v>253000</v>
      </c>
    </row>
    <row r="25" spans="1:5" ht="20.100000000000001" customHeight="1">
      <c r="A25" s="77"/>
      <c r="B25" s="44">
        <v>42013</v>
      </c>
      <c r="C25" s="41" t="s">
        <v>61</v>
      </c>
      <c r="D25" s="52"/>
      <c r="E25" s="60">
        <v>105000</v>
      </c>
    </row>
    <row r="26" spans="1:5" ht="20.100000000000001" customHeight="1">
      <c r="A26" s="77"/>
      <c r="B26" s="65">
        <v>42026</v>
      </c>
      <c r="C26" s="51" t="s">
        <v>62</v>
      </c>
      <c r="D26" s="52"/>
      <c r="E26" s="60">
        <v>375000</v>
      </c>
    </row>
    <row r="27" spans="1:5" ht="20.100000000000001" customHeight="1">
      <c r="A27" s="77"/>
      <c r="B27" s="66" t="s">
        <v>63</v>
      </c>
      <c r="C27" s="95" t="s">
        <v>64</v>
      </c>
      <c r="D27" s="103"/>
      <c r="E27" s="30">
        <v>750000</v>
      </c>
    </row>
    <row r="28" spans="1:5" ht="20.100000000000001" customHeight="1">
      <c r="A28" s="79"/>
      <c r="B28" s="49" t="s">
        <v>50</v>
      </c>
      <c r="C28" s="105" t="s">
        <v>65</v>
      </c>
      <c r="D28" s="106"/>
      <c r="E28" s="62">
        <f>SUM(E22:E27)</f>
        <v>2012000</v>
      </c>
    </row>
    <row r="29" spans="1:5" ht="20.100000000000001" customHeight="1">
      <c r="A29" s="107" t="s">
        <v>66</v>
      </c>
      <c r="B29" s="34" t="s">
        <v>63</v>
      </c>
      <c r="C29" s="110" t="s">
        <v>67</v>
      </c>
      <c r="D29" s="111"/>
      <c r="E29" s="29">
        <v>1100350</v>
      </c>
    </row>
    <row r="30" spans="1:5" ht="20.100000000000001" customHeight="1">
      <c r="A30" s="108"/>
      <c r="B30" s="34" t="s">
        <v>63</v>
      </c>
      <c r="C30" s="112" t="s">
        <v>68</v>
      </c>
      <c r="D30" s="113"/>
      <c r="E30" s="30">
        <v>786370</v>
      </c>
    </row>
    <row r="31" spans="1:5" ht="20.100000000000001" customHeight="1">
      <c r="A31" s="109"/>
      <c r="B31" s="35" t="s">
        <v>50</v>
      </c>
      <c r="C31" s="114" t="s">
        <v>69</v>
      </c>
      <c r="D31" s="115"/>
      <c r="E31" s="36">
        <f>SUM(E29:E30)</f>
        <v>1886720</v>
      </c>
    </row>
    <row r="32" spans="1:5" ht="20.100000000000001" customHeight="1">
      <c r="A32" s="91" t="s">
        <v>70</v>
      </c>
      <c r="B32" s="104"/>
      <c r="C32" s="91" t="s">
        <v>71</v>
      </c>
      <c r="D32" s="104"/>
      <c r="E32" s="37">
        <f>SUM(E18,E21,E28,E31)</f>
        <v>6230720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5">
    <mergeCell ref="A32:B32"/>
    <mergeCell ref="C28:D28"/>
    <mergeCell ref="A29:A31"/>
    <mergeCell ref="C29:D29"/>
    <mergeCell ref="C30:D30"/>
    <mergeCell ref="C31:D31"/>
    <mergeCell ref="C32:D32"/>
    <mergeCell ref="A1:E1"/>
    <mergeCell ref="A4:C4"/>
    <mergeCell ref="A8:C8"/>
    <mergeCell ref="A9:C9"/>
    <mergeCell ref="C12:D12"/>
    <mergeCell ref="C21:D21"/>
    <mergeCell ref="C23:D23"/>
    <mergeCell ref="A13:A18"/>
    <mergeCell ref="A19:A21"/>
    <mergeCell ref="A22:A28"/>
    <mergeCell ref="C22:D22"/>
    <mergeCell ref="C20:D20"/>
    <mergeCell ref="C24:D24"/>
    <mergeCell ref="C13:D13"/>
    <mergeCell ref="C19:D19"/>
    <mergeCell ref="C18:D18"/>
    <mergeCell ref="C17:D17"/>
    <mergeCell ref="C27:D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2" t="s">
        <v>72</v>
      </c>
      <c r="B1" s="83"/>
      <c r="C1" s="83"/>
      <c r="D1" s="83"/>
      <c r="E1" s="8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29</v>
      </c>
      <c r="B3" s="3"/>
      <c r="C3" s="2"/>
      <c r="D3" s="2"/>
      <c r="E3" s="5" t="s">
        <v>30</v>
      </c>
    </row>
    <row r="4" spans="1:5" ht="20.100000000000001" customHeight="1">
      <c r="A4" s="85" t="s">
        <v>31</v>
      </c>
      <c r="B4" s="86"/>
      <c r="C4" s="87"/>
      <c r="D4" s="11" t="s">
        <v>32</v>
      </c>
      <c r="E4" s="12" t="s">
        <v>33</v>
      </c>
    </row>
    <row r="5" spans="1:5" ht="20.100000000000001" customHeight="1">
      <c r="A5" s="13" t="s">
        <v>34</v>
      </c>
      <c r="B5" s="14"/>
      <c r="C5" s="15"/>
      <c r="D5" s="16" t="str">
        <f>C20</f>
        <v>7건</v>
      </c>
      <c r="E5" s="17">
        <f>E20</f>
        <v>1958677</v>
      </c>
    </row>
    <row r="6" spans="1:5" ht="20.100000000000001" customHeight="1">
      <c r="A6" s="18" t="s">
        <v>35</v>
      </c>
      <c r="B6" s="19"/>
      <c r="C6" s="20"/>
      <c r="D6" s="10" t="str">
        <f>C23</f>
        <v>3건</v>
      </c>
      <c r="E6" s="6">
        <f>E23</f>
        <v>532000</v>
      </c>
    </row>
    <row r="7" spans="1:5" ht="20.100000000000001" customHeight="1">
      <c r="A7" s="18" t="s">
        <v>36</v>
      </c>
      <c r="B7" s="19"/>
      <c r="C7" s="20"/>
      <c r="D7" s="10" t="str">
        <f>C33</f>
        <v>7건</v>
      </c>
      <c r="E7" s="6">
        <f>E33</f>
        <v>2687000</v>
      </c>
    </row>
    <row r="8" spans="1:5" ht="20.100000000000001" customHeight="1">
      <c r="A8" s="88" t="s">
        <v>37</v>
      </c>
      <c r="B8" s="89"/>
      <c r="C8" s="90"/>
      <c r="D8" s="7" t="str">
        <f>C36</f>
        <v>2건</v>
      </c>
      <c r="E8" s="21">
        <f>E36</f>
        <v>1669400</v>
      </c>
    </row>
    <row r="9" spans="1:5" ht="20.100000000000001" customHeight="1">
      <c r="A9" s="91" t="s">
        <v>38</v>
      </c>
      <c r="B9" s="92"/>
      <c r="C9" s="93"/>
      <c r="D9" s="22" t="str">
        <f>C37</f>
        <v>19건</v>
      </c>
      <c r="E9" s="23">
        <f>SUM(E5:E8)</f>
        <v>6847077</v>
      </c>
    </row>
    <row r="10" spans="1:5" ht="20.100000000000001" customHeight="1">
      <c r="A10" s="67"/>
      <c r="B10" s="67"/>
      <c r="C10" s="67"/>
      <c r="D10" s="67"/>
      <c r="E10" s="68"/>
    </row>
    <row r="11" spans="1:5" ht="20.100000000000001" customHeight="1">
      <c r="A11" s="4" t="s">
        <v>39</v>
      </c>
      <c r="B11" s="3"/>
      <c r="C11" s="2"/>
      <c r="D11" s="2"/>
      <c r="E11" s="2"/>
    </row>
    <row r="12" spans="1:5" ht="20.100000000000001" customHeight="1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 ht="20.100000000000001" customHeight="1">
      <c r="A13" s="76" t="s">
        <v>44</v>
      </c>
      <c r="B13" s="9">
        <v>42037</v>
      </c>
      <c r="C13" s="97" t="s">
        <v>73</v>
      </c>
      <c r="D13" s="98"/>
      <c r="E13" s="25">
        <v>188877</v>
      </c>
    </row>
    <row r="14" spans="1:5" ht="20.100000000000001" customHeight="1">
      <c r="A14" s="77"/>
      <c r="B14" s="24">
        <v>42039</v>
      </c>
      <c r="C14" s="55" t="s">
        <v>74</v>
      </c>
      <c r="D14" s="38"/>
      <c r="E14" s="30">
        <v>350000</v>
      </c>
    </row>
    <row r="15" spans="1:5" ht="20.100000000000001" customHeight="1">
      <c r="A15" s="77"/>
      <c r="B15" s="24">
        <v>42041</v>
      </c>
      <c r="C15" s="95" t="s">
        <v>75</v>
      </c>
      <c r="D15" s="96"/>
      <c r="E15" s="30">
        <v>318000</v>
      </c>
    </row>
    <row r="16" spans="1:5" ht="20.100000000000001" customHeight="1">
      <c r="A16" s="121"/>
      <c r="B16" s="24">
        <v>42045</v>
      </c>
      <c r="C16" s="95" t="s">
        <v>76</v>
      </c>
      <c r="D16" s="96"/>
      <c r="E16" s="30">
        <v>464000</v>
      </c>
    </row>
    <row r="17" spans="1:5" ht="20.100000000000001" customHeight="1">
      <c r="A17" s="121"/>
      <c r="B17" s="24">
        <v>42058</v>
      </c>
      <c r="C17" s="95" t="s">
        <v>77</v>
      </c>
      <c r="D17" s="96"/>
      <c r="E17" s="30">
        <v>254000</v>
      </c>
    </row>
    <row r="18" spans="1:5" ht="20.100000000000001" customHeight="1">
      <c r="A18" s="121"/>
      <c r="B18" s="24">
        <v>42058</v>
      </c>
      <c r="C18" s="39" t="s">
        <v>78</v>
      </c>
      <c r="D18" s="40"/>
      <c r="E18" s="32">
        <v>210000</v>
      </c>
    </row>
    <row r="19" spans="1:5" ht="20.100000000000001" customHeight="1">
      <c r="A19" s="121"/>
      <c r="B19" s="24">
        <v>42059</v>
      </c>
      <c r="C19" s="39" t="s">
        <v>79</v>
      </c>
      <c r="D19" s="40"/>
      <c r="E19" s="32">
        <v>173800</v>
      </c>
    </row>
    <row r="20" spans="1:5" ht="20.100000000000001" customHeight="1">
      <c r="A20" s="78"/>
      <c r="B20" s="26" t="s">
        <v>50</v>
      </c>
      <c r="C20" s="122" t="s">
        <v>80</v>
      </c>
      <c r="D20" s="123"/>
      <c r="E20" s="27">
        <f>SUM(E13:E19)</f>
        <v>1958677</v>
      </c>
    </row>
    <row r="21" spans="1:5" ht="20.100000000000001" customHeight="1">
      <c r="A21" s="116" t="s">
        <v>52</v>
      </c>
      <c r="B21" s="28">
        <v>42047</v>
      </c>
      <c r="C21" s="99" t="s">
        <v>81</v>
      </c>
      <c r="D21" s="100"/>
      <c r="E21" s="29">
        <v>126000</v>
      </c>
    </row>
    <row r="22" spans="1:5" ht="20.100000000000001" customHeight="1">
      <c r="A22" s="108"/>
      <c r="B22" s="28">
        <v>42062</v>
      </c>
      <c r="C22" s="127" t="s">
        <v>82</v>
      </c>
      <c r="D22" s="128"/>
      <c r="E22" s="29">
        <v>406000</v>
      </c>
    </row>
    <row r="23" spans="1:5" ht="20.100000000000001" customHeight="1">
      <c r="A23" s="109"/>
      <c r="B23" s="33" t="s">
        <v>50</v>
      </c>
      <c r="C23" s="72" t="s">
        <v>83</v>
      </c>
      <c r="D23" s="73"/>
      <c r="E23" s="27">
        <f>SUM(E21:E22)</f>
        <v>532000</v>
      </c>
    </row>
    <row r="24" spans="1:5" ht="20.100000000000001" customHeight="1">
      <c r="A24" s="76" t="s">
        <v>57</v>
      </c>
      <c r="B24" s="34">
        <v>42040</v>
      </c>
      <c r="C24" s="110" t="s">
        <v>84</v>
      </c>
      <c r="D24" s="124"/>
      <c r="E24" s="29">
        <v>280000</v>
      </c>
    </row>
    <row r="25" spans="1:5" ht="20.100000000000001" customHeight="1">
      <c r="A25" s="77"/>
      <c r="B25" s="34">
        <v>42041</v>
      </c>
      <c r="C25" s="110" t="s">
        <v>85</v>
      </c>
      <c r="D25" s="124"/>
      <c r="E25" s="29">
        <v>427000</v>
      </c>
    </row>
    <row r="26" spans="1:5" ht="20.100000000000001" customHeight="1">
      <c r="A26" s="77"/>
      <c r="B26" s="34">
        <v>42048</v>
      </c>
      <c r="C26" s="55" t="s">
        <v>86</v>
      </c>
      <c r="D26" s="56"/>
      <c r="E26" s="29">
        <v>168000</v>
      </c>
    </row>
    <row r="27" spans="1:5" ht="20.100000000000001" customHeight="1">
      <c r="A27" s="77"/>
      <c r="B27" s="34">
        <v>42051</v>
      </c>
      <c r="C27" s="55" t="s">
        <v>87</v>
      </c>
      <c r="D27" s="56"/>
      <c r="E27" s="29">
        <v>200000</v>
      </c>
    </row>
    <row r="28" spans="1:5" ht="20.100000000000001" customHeight="1">
      <c r="A28" s="77"/>
      <c r="B28" s="34">
        <v>42052</v>
      </c>
      <c r="C28" s="55" t="s">
        <v>88</v>
      </c>
      <c r="D28" s="56"/>
      <c r="E28" s="29">
        <v>115000</v>
      </c>
    </row>
    <row r="29" spans="1:5" ht="20.100000000000001" customHeight="1">
      <c r="A29" s="77"/>
      <c r="B29" s="34">
        <v>42059</v>
      </c>
      <c r="C29" s="55" t="s">
        <v>89</v>
      </c>
      <c r="D29" s="56"/>
      <c r="E29" s="29">
        <v>98000</v>
      </c>
    </row>
    <row r="30" spans="1:5" ht="20.100000000000001" customHeight="1">
      <c r="A30" s="77"/>
      <c r="B30" s="28">
        <v>42060</v>
      </c>
      <c r="C30" s="125" t="s">
        <v>90</v>
      </c>
      <c r="D30" s="126"/>
      <c r="E30" s="29">
        <v>444000</v>
      </c>
    </row>
    <row r="31" spans="1:5" ht="20.100000000000001" customHeight="1">
      <c r="A31" s="117"/>
      <c r="B31" s="34">
        <v>42062</v>
      </c>
      <c r="C31" s="74" t="s">
        <v>91</v>
      </c>
      <c r="D31" s="75"/>
      <c r="E31" s="29">
        <v>155000</v>
      </c>
    </row>
    <row r="32" spans="1:5" ht="20.100000000000001" customHeight="1">
      <c r="A32" s="117"/>
      <c r="B32" s="28" t="s">
        <v>92</v>
      </c>
      <c r="C32" s="95" t="s">
        <v>64</v>
      </c>
      <c r="D32" s="103"/>
      <c r="E32" s="32">
        <v>800000</v>
      </c>
    </row>
    <row r="33" spans="1:5" ht="20.100000000000001" customHeight="1">
      <c r="A33" s="118"/>
      <c r="B33" s="33" t="s">
        <v>50</v>
      </c>
      <c r="C33" s="72" t="s">
        <v>80</v>
      </c>
      <c r="D33" s="73"/>
      <c r="E33" s="27">
        <f>SUM(E24:E32)</f>
        <v>2687000</v>
      </c>
    </row>
    <row r="34" spans="1:5" ht="20.100000000000001" customHeight="1">
      <c r="A34" s="119" t="s">
        <v>66</v>
      </c>
      <c r="B34" s="34" t="s">
        <v>92</v>
      </c>
      <c r="C34" s="97" t="s">
        <v>67</v>
      </c>
      <c r="D34" s="120"/>
      <c r="E34" s="29">
        <v>1189400</v>
      </c>
    </row>
    <row r="35" spans="1:5" ht="20.100000000000001" customHeight="1">
      <c r="A35" s="108"/>
      <c r="B35" s="34" t="s">
        <v>92</v>
      </c>
      <c r="C35" s="112" t="s">
        <v>68</v>
      </c>
      <c r="D35" s="113"/>
      <c r="E35" s="30">
        <v>480000</v>
      </c>
    </row>
    <row r="36" spans="1:5" ht="20.100000000000001" customHeight="1">
      <c r="A36" s="109"/>
      <c r="B36" s="35" t="s">
        <v>50</v>
      </c>
      <c r="C36" s="114" t="s">
        <v>69</v>
      </c>
      <c r="D36" s="115"/>
      <c r="E36" s="36">
        <f>SUM(E34:E35)</f>
        <v>1669400</v>
      </c>
    </row>
    <row r="37" spans="1:5" ht="13.5">
      <c r="A37" s="91" t="s">
        <v>70</v>
      </c>
      <c r="B37" s="104"/>
      <c r="C37" s="91" t="s">
        <v>93</v>
      </c>
      <c r="D37" s="104"/>
      <c r="E37" s="37">
        <f>SUM(E20,E23,E33,E36)</f>
        <v>6847077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8">
    <mergeCell ref="A1:E1"/>
    <mergeCell ref="A4:C4"/>
    <mergeCell ref="A8:C8"/>
    <mergeCell ref="A9:C9"/>
    <mergeCell ref="C12:D12"/>
    <mergeCell ref="A13:A20"/>
    <mergeCell ref="C13:D13"/>
    <mergeCell ref="C15:D15"/>
    <mergeCell ref="C20:D20"/>
    <mergeCell ref="C25:D25"/>
    <mergeCell ref="C16:D16"/>
    <mergeCell ref="C17:D17"/>
    <mergeCell ref="C21:D21"/>
    <mergeCell ref="C22:D22"/>
    <mergeCell ref="C24:D24"/>
    <mergeCell ref="C23:D23"/>
    <mergeCell ref="A21:A23"/>
    <mergeCell ref="A24:A33"/>
    <mergeCell ref="A34:A36"/>
    <mergeCell ref="A37:B37"/>
    <mergeCell ref="C37:D37"/>
    <mergeCell ref="C33:D33"/>
    <mergeCell ref="C34:D34"/>
    <mergeCell ref="C35:D35"/>
    <mergeCell ref="C36:D36"/>
    <mergeCell ref="C32:D32"/>
    <mergeCell ref="C30:D30"/>
    <mergeCell ref="C31:D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zoomScale="115" zoomScaleNormal="115"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2" t="s">
        <v>94</v>
      </c>
      <c r="B1" s="83"/>
      <c r="C1" s="83"/>
      <c r="D1" s="83"/>
      <c r="E1" s="8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29</v>
      </c>
      <c r="B3" s="3"/>
      <c r="C3" s="2"/>
      <c r="D3" s="2"/>
      <c r="E3" s="5" t="s">
        <v>30</v>
      </c>
    </row>
    <row r="4" spans="1:5" ht="20.100000000000001" customHeight="1">
      <c r="A4" s="85" t="s">
        <v>31</v>
      </c>
      <c r="B4" s="86"/>
      <c r="C4" s="87"/>
      <c r="D4" s="11" t="s">
        <v>32</v>
      </c>
      <c r="E4" s="12" t="s">
        <v>33</v>
      </c>
    </row>
    <row r="5" spans="1:5" ht="20.100000000000001" customHeight="1">
      <c r="A5" s="13" t="s">
        <v>34</v>
      </c>
      <c r="B5" s="14"/>
      <c r="C5" s="15"/>
      <c r="D5" s="16" t="str">
        <f>C19</f>
        <v>6건</v>
      </c>
      <c r="E5" s="17">
        <f>E19</f>
        <v>2113000</v>
      </c>
    </row>
    <row r="6" spans="1:5" ht="20.100000000000001" customHeight="1">
      <c r="A6" s="18" t="s">
        <v>35</v>
      </c>
      <c r="B6" s="19"/>
      <c r="C6" s="20"/>
      <c r="D6" s="10" t="str">
        <f>C27</f>
        <v>7건</v>
      </c>
      <c r="E6" s="6">
        <f>E27</f>
        <v>2294409</v>
      </c>
    </row>
    <row r="7" spans="1:5" ht="20.100000000000001" customHeight="1">
      <c r="A7" s="18" t="s">
        <v>36</v>
      </c>
      <c r="B7" s="19"/>
      <c r="C7" s="20"/>
      <c r="D7" s="10" t="str">
        <f>C34</f>
        <v>6건</v>
      </c>
      <c r="E7" s="6">
        <f>E34</f>
        <v>2877600</v>
      </c>
    </row>
    <row r="8" spans="1:5" ht="20.100000000000001" customHeight="1">
      <c r="A8" s="88" t="s">
        <v>37</v>
      </c>
      <c r="B8" s="89"/>
      <c r="C8" s="90"/>
      <c r="D8" s="7" t="str">
        <f>C37</f>
        <v>2건</v>
      </c>
      <c r="E8" s="21">
        <f>E37</f>
        <v>2293100</v>
      </c>
    </row>
    <row r="9" spans="1:5" ht="20.100000000000001" customHeight="1">
      <c r="A9" s="91" t="s">
        <v>38</v>
      </c>
      <c r="B9" s="92"/>
      <c r="C9" s="93"/>
      <c r="D9" s="22" t="str">
        <f>C38</f>
        <v>21건</v>
      </c>
      <c r="E9" s="23">
        <f>SUM(E5:E8)</f>
        <v>9578109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39</v>
      </c>
      <c r="B11" s="3"/>
      <c r="C11" s="2"/>
      <c r="D11" s="2"/>
      <c r="E11" s="2"/>
    </row>
    <row r="12" spans="1:5" ht="20.100000000000001" customHeight="1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 ht="20.100000000000001" customHeight="1">
      <c r="A13" s="76" t="s">
        <v>44</v>
      </c>
      <c r="B13" s="24">
        <v>42072</v>
      </c>
      <c r="C13" s="97" t="s">
        <v>95</v>
      </c>
      <c r="D13" s="98"/>
      <c r="E13" s="46">
        <v>203000</v>
      </c>
    </row>
    <row r="14" spans="1:5" ht="20.100000000000001" customHeight="1">
      <c r="A14" s="77"/>
      <c r="B14" s="24">
        <v>42074</v>
      </c>
      <c r="C14" s="74" t="s">
        <v>96</v>
      </c>
      <c r="D14" s="103"/>
      <c r="E14" s="25">
        <v>352000</v>
      </c>
    </row>
    <row r="15" spans="1:5" ht="20.100000000000001" customHeight="1">
      <c r="A15" s="77"/>
      <c r="B15" s="24">
        <v>42081</v>
      </c>
      <c r="C15" s="55" t="s">
        <v>97</v>
      </c>
      <c r="D15" s="50"/>
      <c r="E15" s="43">
        <v>475000</v>
      </c>
    </row>
    <row r="16" spans="1:5" ht="20.100000000000001" customHeight="1">
      <c r="A16" s="77"/>
      <c r="B16" s="24">
        <v>42083</v>
      </c>
      <c r="C16" s="51" t="s">
        <v>98</v>
      </c>
      <c r="D16" s="50"/>
      <c r="E16" s="43">
        <v>485000</v>
      </c>
    </row>
    <row r="17" spans="1:5" ht="20.100000000000001" customHeight="1">
      <c r="A17" s="77"/>
      <c r="B17" s="24">
        <v>42082</v>
      </c>
      <c r="C17" s="51" t="s">
        <v>99</v>
      </c>
      <c r="D17" s="50"/>
      <c r="E17" s="43">
        <v>120000</v>
      </c>
    </row>
    <row r="18" spans="1:5" ht="20.100000000000001" customHeight="1">
      <c r="A18" s="77"/>
      <c r="B18" s="31">
        <v>42094</v>
      </c>
      <c r="C18" s="41" t="s">
        <v>100</v>
      </c>
      <c r="D18" s="42"/>
      <c r="E18" s="25">
        <v>478000</v>
      </c>
    </row>
    <row r="19" spans="1:5" ht="20.100000000000001" customHeight="1">
      <c r="A19" s="79"/>
      <c r="B19" s="26" t="s">
        <v>50</v>
      </c>
      <c r="C19" s="122" t="s">
        <v>65</v>
      </c>
      <c r="D19" s="123"/>
      <c r="E19" s="27">
        <f>SUM(E13:E18)</f>
        <v>2113000</v>
      </c>
    </row>
    <row r="20" spans="1:5" ht="20.100000000000001" customHeight="1">
      <c r="A20" s="116" t="s">
        <v>52</v>
      </c>
      <c r="B20" s="28">
        <v>42069</v>
      </c>
      <c r="C20" s="99" t="s">
        <v>101</v>
      </c>
      <c r="D20" s="100"/>
      <c r="E20" s="29">
        <v>228509</v>
      </c>
    </row>
    <row r="21" spans="1:5" ht="20.100000000000001" customHeight="1">
      <c r="A21" s="108"/>
      <c r="B21" s="28">
        <v>42074</v>
      </c>
      <c r="C21" s="53" t="s">
        <v>102</v>
      </c>
      <c r="D21" s="54"/>
      <c r="E21" s="29">
        <v>299900</v>
      </c>
    </row>
    <row r="22" spans="1:5" ht="20.100000000000001" customHeight="1">
      <c r="A22" s="108"/>
      <c r="B22" s="28">
        <v>42076</v>
      </c>
      <c r="C22" s="53" t="s">
        <v>103</v>
      </c>
      <c r="D22" s="54"/>
      <c r="E22" s="29">
        <v>425000</v>
      </c>
    </row>
    <row r="23" spans="1:5" ht="20.100000000000001" customHeight="1">
      <c r="A23" s="121"/>
      <c r="B23" s="24">
        <v>42086</v>
      </c>
      <c r="C23" s="95" t="s">
        <v>104</v>
      </c>
      <c r="D23" s="96"/>
      <c r="E23" s="30">
        <v>485000</v>
      </c>
    </row>
    <row r="24" spans="1:5" ht="20.100000000000001" customHeight="1">
      <c r="A24" s="121"/>
      <c r="B24" s="31">
        <v>42088</v>
      </c>
      <c r="C24" s="95" t="s">
        <v>81</v>
      </c>
      <c r="D24" s="96"/>
      <c r="E24" s="32">
        <v>196000</v>
      </c>
    </row>
    <row r="25" spans="1:5" ht="20.100000000000001" customHeight="1">
      <c r="A25" s="121"/>
      <c r="B25" s="31">
        <v>42089</v>
      </c>
      <c r="C25" s="47" t="s">
        <v>105</v>
      </c>
      <c r="D25" s="48"/>
      <c r="E25" s="32">
        <v>480000</v>
      </c>
    </row>
    <row r="26" spans="1:5" ht="20.100000000000001" customHeight="1">
      <c r="A26" s="121"/>
      <c r="B26" s="31">
        <v>42094</v>
      </c>
      <c r="C26" s="95" t="s">
        <v>106</v>
      </c>
      <c r="D26" s="96"/>
      <c r="E26" s="30">
        <v>180000</v>
      </c>
    </row>
    <row r="27" spans="1:5" ht="20.100000000000001" customHeight="1">
      <c r="A27" s="78"/>
      <c r="B27" s="33" t="s">
        <v>50</v>
      </c>
      <c r="C27" s="72" t="s">
        <v>80</v>
      </c>
      <c r="D27" s="73"/>
      <c r="E27" s="27">
        <f>SUM(E20:E26)</f>
        <v>2294409</v>
      </c>
    </row>
    <row r="28" spans="1:5" ht="20.100000000000001" customHeight="1">
      <c r="A28" s="76" t="s">
        <v>57</v>
      </c>
      <c r="B28" s="34">
        <v>42076</v>
      </c>
      <c r="C28" s="97" t="s">
        <v>107</v>
      </c>
      <c r="D28" s="129"/>
      <c r="E28" s="29">
        <v>131000</v>
      </c>
    </row>
    <row r="29" spans="1:5" ht="20.100000000000001" customHeight="1">
      <c r="A29" s="77"/>
      <c r="B29" s="34">
        <v>42080</v>
      </c>
      <c r="C29" s="110" t="s">
        <v>108</v>
      </c>
      <c r="D29" s="124"/>
      <c r="E29" s="29">
        <v>167000</v>
      </c>
    </row>
    <row r="30" spans="1:5" ht="20.100000000000001" customHeight="1">
      <c r="A30" s="77"/>
      <c r="B30" s="34">
        <v>42082</v>
      </c>
      <c r="C30" s="55" t="s">
        <v>109</v>
      </c>
      <c r="D30" s="56"/>
      <c r="E30" s="29">
        <v>224000</v>
      </c>
    </row>
    <row r="31" spans="1:5" ht="20.100000000000001" customHeight="1">
      <c r="A31" s="77"/>
      <c r="B31" s="34">
        <v>42083</v>
      </c>
      <c r="C31" s="55" t="s">
        <v>110</v>
      </c>
      <c r="D31" s="56"/>
      <c r="E31" s="29">
        <v>166000</v>
      </c>
    </row>
    <row r="32" spans="1:5" ht="20.100000000000001" customHeight="1">
      <c r="A32" s="77"/>
      <c r="B32" s="34">
        <v>42088</v>
      </c>
      <c r="C32" s="55" t="s">
        <v>111</v>
      </c>
      <c r="D32" s="56"/>
      <c r="E32" s="29">
        <v>294600</v>
      </c>
    </row>
    <row r="33" spans="1:5" ht="20.100000000000001" customHeight="1">
      <c r="A33" s="108"/>
      <c r="B33" s="28" t="s">
        <v>112</v>
      </c>
      <c r="C33" s="95" t="s">
        <v>64</v>
      </c>
      <c r="D33" s="103"/>
      <c r="E33" s="32">
        <v>1895000</v>
      </c>
    </row>
    <row r="34" spans="1:5" ht="13.5">
      <c r="A34" s="109"/>
      <c r="B34" s="33" t="s">
        <v>50</v>
      </c>
      <c r="C34" s="72" t="s">
        <v>65</v>
      </c>
      <c r="D34" s="73"/>
      <c r="E34" s="27">
        <f>SUM(E28:E33)</f>
        <v>2877600</v>
      </c>
    </row>
    <row r="35" spans="1:5" ht="13.5">
      <c r="A35" s="119" t="s">
        <v>66</v>
      </c>
      <c r="B35" s="34" t="s">
        <v>112</v>
      </c>
      <c r="C35" s="97" t="s">
        <v>67</v>
      </c>
      <c r="D35" s="120"/>
      <c r="E35" s="29">
        <v>1813100</v>
      </c>
    </row>
    <row r="36" spans="1:5" ht="13.5">
      <c r="A36" s="108"/>
      <c r="B36" s="34" t="s">
        <v>112</v>
      </c>
      <c r="C36" s="112" t="s">
        <v>68</v>
      </c>
      <c r="D36" s="113"/>
      <c r="E36" s="30">
        <v>480000</v>
      </c>
    </row>
    <row r="37" spans="1:5" ht="13.5">
      <c r="A37" s="109"/>
      <c r="B37" s="35" t="s">
        <v>50</v>
      </c>
      <c r="C37" s="114" t="s">
        <v>69</v>
      </c>
      <c r="D37" s="115"/>
      <c r="E37" s="36">
        <f>SUM(E35:E36)</f>
        <v>2293100</v>
      </c>
    </row>
    <row r="38" spans="1:5" ht="13.5">
      <c r="A38" s="91" t="s">
        <v>70</v>
      </c>
      <c r="B38" s="104"/>
      <c r="C38" s="91" t="s">
        <v>113</v>
      </c>
      <c r="D38" s="104"/>
      <c r="E38" s="37">
        <f>SUM(E19,E27,E34,E37)</f>
        <v>9578109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6">
    <mergeCell ref="A1:E1"/>
    <mergeCell ref="A4:C4"/>
    <mergeCell ref="A8:C8"/>
    <mergeCell ref="A9:C9"/>
    <mergeCell ref="C12:D12"/>
    <mergeCell ref="C24:D24"/>
    <mergeCell ref="A13:A19"/>
    <mergeCell ref="A20:A27"/>
    <mergeCell ref="C27:D27"/>
    <mergeCell ref="C33:D33"/>
    <mergeCell ref="C29:D29"/>
    <mergeCell ref="C28:D28"/>
    <mergeCell ref="C26:D26"/>
    <mergeCell ref="A28:A34"/>
    <mergeCell ref="C34:D34"/>
    <mergeCell ref="C13:D13"/>
    <mergeCell ref="C14:D14"/>
    <mergeCell ref="C23:D23"/>
    <mergeCell ref="C19:D19"/>
    <mergeCell ref="C20:D20"/>
    <mergeCell ref="A35:A37"/>
    <mergeCell ref="C35:D35"/>
    <mergeCell ref="C36:D36"/>
    <mergeCell ref="C37:D37"/>
    <mergeCell ref="A38:B38"/>
    <mergeCell ref="C38:D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workbookViewId="0">
      <selection sqref="A1:E1"/>
    </sheetView>
  </sheetViews>
  <sheetFormatPr defaultRowHeight="18" customHeight="1"/>
  <cols>
    <col min="1" max="1" width="16.375" style="57" customWidth="1"/>
    <col min="2" max="2" width="11.75" style="57" bestFit="1" customWidth="1"/>
    <col min="3" max="3" width="16.375" style="57" customWidth="1"/>
    <col min="4" max="4" width="31.25" style="57" customWidth="1"/>
    <col min="5" max="5" width="13.75" style="57" customWidth="1"/>
    <col min="6" max="16384" width="9" style="57"/>
  </cols>
  <sheetData>
    <row r="1" spans="1:5" ht="20.100000000000001" customHeight="1">
      <c r="A1" s="82" t="s">
        <v>114</v>
      </c>
      <c r="B1" s="83"/>
      <c r="C1" s="83"/>
      <c r="D1" s="83"/>
      <c r="E1" s="8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115</v>
      </c>
      <c r="B3" s="3"/>
      <c r="C3" s="2"/>
      <c r="D3" s="2"/>
      <c r="E3" s="5" t="s">
        <v>116</v>
      </c>
    </row>
    <row r="4" spans="1:5" ht="20.100000000000001" customHeight="1">
      <c r="A4" s="85" t="s">
        <v>117</v>
      </c>
      <c r="B4" s="86"/>
      <c r="C4" s="87"/>
      <c r="D4" s="11" t="s">
        <v>118</v>
      </c>
      <c r="E4" s="12" t="s">
        <v>119</v>
      </c>
    </row>
    <row r="5" spans="1:5" ht="20.100000000000001" customHeight="1">
      <c r="A5" s="133" t="s">
        <v>120</v>
      </c>
      <c r="B5" s="134"/>
      <c r="C5" s="135"/>
      <c r="D5" s="16" t="s">
        <v>121</v>
      </c>
      <c r="E5" s="17">
        <f>E15</f>
        <v>358300</v>
      </c>
    </row>
    <row r="6" spans="1:5" ht="20.100000000000001" customHeight="1">
      <c r="A6" s="136" t="s">
        <v>122</v>
      </c>
      <c r="B6" s="137"/>
      <c r="C6" s="138"/>
      <c r="D6" s="10" t="s">
        <v>123</v>
      </c>
      <c r="E6" s="6">
        <f>E23</f>
        <v>2061200</v>
      </c>
    </row>
    <row r="7" spans="1:5" ht="20.100000000000001" customHeight="1">
      <c r="A7" s="136" t="s">
        <v>124</v>
      </c>
      <c r="B7" s="137"/>
      <c r="C7" s="138"/>
      <c r="D7" s="10" t="s">
        <v>125</v>
      </c>
      <c r="E7" s="6">
        <f>E28</f>
        <v>1450000</v>
      </c>
    </row>
    <row r="8" spans="1:5" ht="20.100000000000001" customHeight="1">
      <c r="A8" s="130" t="s">
        <v>126</v>
      </c>
      <c r="B8" s="131"/>
      <c r="C8" s="132"/>
      <c r="D8" s="7" t="s">
        <v>121</v>
      </c>
      <c r="E8" s="21">
        <f>E31</f>
        <v>2192250</v>
      </c>
    </row>
    <row r="9" spans="1:5" ht="20.100000000000001" customHeight="1">
      <c r="A9" s="91" t="s">
        <v>127</v>
      </c>
      <c r="B9" s="92"/>
      <c r="C9" s="93"/>
      <c r="D9" s="22" t="s">
        <v>128</v>
      </c>
      <c r="E9" s="23">
        <f>SUM(E5:E8)</f>
        <v>6061750</v>
      </c>
    </row>
    <row r="10" spans="1:5" ht="18" customHeight="1">
      <c r="A10" s="2"/>
      <c r="B10" s="3"/>
      <c r="C10" s="2"/>
      <c r="D10" s="2"/>
      <c r="E10" s="2"/>
    </row>
    <row r="11" spans="1:5" ht="18" customHeight="1">
      <c r="A11" s="4" t="s">
        <v>129</v>
      </c>
      <c r="B11" s="3"/>
      <c r="C11" s="2"/>
      <c r="D11" s="2"/>
      <c r="E11" s="5" t="s">
        <v>130</v>
      </c>
    </row>
    <row r="12" spans="1:5" ht="18" customHeight="1">
      <c r="A12" s="8" t="s">
        <v>131</v>
      </c>
      <c r="B12" s="8" t="s">
        <v>132</v>
      </c>
      <c r="C12" s="85" t="s">
        <v>133</v>
      </c>
      <c r="D12" s="94"/>
      <c r="E12" s="8" t="s">
        <v>134</v>
      </c>
    </row>
    <row r="13" spans="1:5" ht="18" customHeight="1">
      <c r="A13" s="76" t="s">
        <v>135</v>
      </c>
      <c r="B13" s="9">
        <v>42006</v>
      </c>
      <c r="C13" s="97" t="s">
        <v>136</v>
      </c>
      <c r="D13" s="98"/>
      <c r="E13" s="25">
        <v>190000</v>
      </c>
    </row>
    <row r="14" spans="1:5" ht="18" customHeight="1">
      <c r="A14" s="121"/>
      <c r="B14" s="24">
        <v>42012</v>
      </c>
      <c r="C14" s="95" t="s">
        <v>137</v>
      </c>
      <c r="D14" s="96"/>
      <c r="E14" s="30">
        <v>168300</v>
      </c>
    </row>
    <row r="15" spans="1:5" ht="18" customHeight="1">
      <c r="A15" s="78"/>
      <c r="B15" s="26" t="s">
        <v>138</v>
      </c>
      <c r="C15" s="122" t="s">
        <v>139</v>
      </c>
      <c r="D15" s="123"/>
      <c r="E15" s="27">
        <f>SUM(E13:E14)</f>
        <v>358300</v>
      </c>
    </row>
    <row r="16" spans="1:5" ht="18" customHeight="1">
      <c r="A16" s="116" t="s">
        <v>140</v>
      </c>
      <c r="B16" s="28">
        <v>42009</v>
      </c>
      <c r="C16" s="99" t="s">
        <v>141</v>
      </c>
      <c r="D16" s="100"/>
      <c r="E16" s="29">
        <v>30000</v>
      </c>
    </row>
    <row r="17" spans="1:5" ht="18" customHeight="1">
      <c r="A17" s="121"/>
      <c r="B17" s="24">
        <v>42010</v>
      </c>
      <c r="C17" s="95" t="s">
        <v>142</v>
      </c>
      <c r="D17" s="96"/>
      <c r="E17" s="30">
        <v>409200</v>
      </c>
    </row>
    <row r="18" spans="1:5" ht="18" customHeight="1">
      <c r="A18" s="121"/>
      <c r="B18" s="31">
        <v>42013</v>
      </c>
      <c r="C18" s="95" t="s">
        <v>143</v>
      </c>
      <c r="D18" s="139"/>
      <c r="E18" s="32">
        <v>444000</v>
      </c>
    </row>
    <row r="19" spans="1:5" ht="18" customHeight="1">
      <c r="A19" s="121"/>
      <c r="B19" s="31">
        <v>42016</v>
      </c>
      <c r="C19" s="95" t="s">
        <v>144</v>
      </c>
      <c r="D19" s="96"/>
      <c r="E19" s="32">
        <v>75000</v>
      </c>
    </row>
    <row r="20" spans="1:5" ht="18" customHeight="1">
      <c r="A20" s="121"/>
      <c r="B20" s="31">
        <v>42023</v>
      </c>
      <c r="C20" s="95" t="s">
        <v>145</v>
      </c>
      <c r="D20" s="139"/>
      <c r="E20" s="32">
        <v>369000</v>
      </c>
    </row>
    <row r="21" spans="1:5" ht="18" customHeight="1">
      <c r="A21" s="121"/>
      <c r="B21" s="31">
        <v>42030</v>
      </c>
      <c r="C21" s="95" t="s">
        <v>145</v>
      </c>
      <c r="D21" s="139"/>
      <c r="E21" s="32">
        <v>490000</v>
      </c>
    </row>
    <row r="22" spans="1:5" ht="18" customHeight="1">
      <c r="A22" s="121"/>
      <c r="B22" s="31">
        <v>42033</v>
      </c>
      <c r="C22" s="95" t="s">
        <v>146</v>
      </c>
      <c r="D22" s="96"/>
      <c r="E22" s="32">
        <v>244000</v>
      </c>
    </row>
    <row r="23" spans="1:5" ht="18" customHeight="1">
      <c r="A23" s="78"/>
      <c r="B23" s="33" t="s">
        <v>138</v>
      </c>
      <c r="C23" s="72" t="s">
        <v>147</v>
      </c>
      <c r="D23" s="73"/>
      <c r="E23" s="27">
        <f>SUM(E16:E22)</f>
        <v>2061200</v>
      </c>
    </row>
    <row r="24" spans="1:5" ht="18" customHeight="1">
      <c r="A24" s="76" t="s">
        <v>148</v>
      </c>
      <c r="B24" s="34">
        <v>42013</v>
      </c>
      <c r="C24" s="97" t="s">
        <v>149</v>
      </c>
      <c r="D24" s="129"/>
      <c r="E24" s="29">
        <v>480000</v>
      </c>
    </row>
    <row r="25" spans="1:5" ht="18" customHeight="1">
      <c r="A25" s="77"/>
      <c r="B25" s="34">
        <v>42030</v>
      </c>
      <c r="C25" s="74" t="s">
        <v>150</v>
      </c>
      <c r="D25" s="75"/>
      <c r="E25" s="29">
        <v>370000</v>
      </c>
    </row>
    <row r="26" spans="1:5" ht="18" customHeight="1">
      <c r="A26" s="77"/>
      <c r="B26" s="34">
        <v>42034</v>
      </c>
      <c r="C26" s="74" t="s">
        <v>151</v>
      </c>
      <c r="D26" s="75"/>
      <c r="E26" s="29">
        <v>150000</v>
      </c>
    </row>
    <row r="27" spans="1:5" ht="18" customHeight="1">
      <c r="A27" s="77"/>
      <c r="B27" s="69">
        <v>42034</v>
      </c>
      <c r="C27" s="95" t="s">
        <v>152</v>
      </c>
      <c r="D27" s="96"/>
      <c r="E27" s="32">
        <v>450000</v>
      </c>
    </row>
    <row r="28" spans="1:5" ht="18" customHeight="1">
      <c r="A28" s="79"/>
      <c r="B28" s="33" t="s">
        <v>138</v>
      </c>
      <c r="C28" s="72" t="s">
        <v>153</v>
      </c>
      <c r="D28" s="73"/>
      <c r="E28" s="27">
        <f>SUM(E24:E27)</f>
        <v>1450000</v>
      </c>
    </row>
    <row r="29" spans="1:5" ht="18" customHeight="1">
      <c r="A29" s="119" t="s">
        <v>154</v>
      </c>
      <c r="B29" s="34" t="s">
        <v>155</v>
      </c>
      <c r="C29" s="97" t="s">
        <v>156</v>
      </c>
      <c r="D29" s="129"/>
      <c r="E29" s="29">
        <v>960000</v>
      </c>
    </row>
    <row r="30" spans="1:5" ht="18" customHeight="1">
      <c r="A30" s="108"/>
      <c r="B30" s="34" t="s">
        <v>155</v>
      </c>
      <c r="C30" s="140" t="s">
        <v>157</v>
      </c>
      <c r="D30" s="141"/>
      <c r="E30" s="30">
        <v>1232250</v>
      </c>
    </row>
    <row r="31" spans="1:5" ht="18" customHeight="1">
      <c r="A31" s="109"/>
      <c r="B31" s="35" t="s">
        <v>138</v>
      </c>
      <c r="C31" s="114" t="s">
        <v>139</v>
      </c>
      <c r="D31" s="115"/>
      <c r="E31" s="36">
        <f>SUM(E29:E30)</f>
        <v>2192250</v>
      </c>
    </row>
    <row r="32" spans="1:5" ht="18" customHeight="1">
      <c r="A32" s="91" t="s">
        <v>158</v>
      </c>
      <c r="B32" s="104"/>
      <c r="C32" s="91" t="s">
        <v>159</v>
      </c>
      <c r="D32" s="104"/>
      <c r="E32" s="37">
        <f>SUM(E31,E28,E23,E15)</f>
        <v>6061750</v>
      </c>
    </row>
  </sheetData>
  <mergeCells count="33">
    <mergeCell ref="C25:D25"/>
    <mergeCell ref="C30:D30"/>
    <mergeCell ref="C31:D31"/>
    <mergeCell ref="C32:D32"/>
    <mergeCell ref="C20:D20"/>
    <mergeCell ref="C21:D21"/>
    <mergeCell ref="C22:D22"/>
    <mergeCell ref="C23:D23"/>
    <mergeCell ref="C24:D24"/>
    <mergeCell ref="A1:E1"/>
    <mergeCell ref="A4:C4"/>
    <mergeCell ref="A8:C8"/>
    <mergeCell ref="A9:C9"/>
    <mergeCell ref="C12:D12"/>
    <mergeCell ref="A5:C5"/>
    <mergeCell ref="A6:C6"/>
    <mergeCell ref="A7:C7"/>
    <mergeCell ref="A29:A31"/>
    <mergeCell ref="A32:B32"/>
    <mergeCell ref="C13:D13"/>
    <mergeCell ref="C14:D14"/>
    <mergeCell ref="C15:D15"/>
    <mergeCell ref="A13:A15"/>
    <mergeCell ref="A16:A23"/>
    <mergeCell ref="A24:A28"/>
    <mergeCell ref="C26:D26"/>
    <mergeCell ref="C27:D27"/>
    <mergeCell ref="C28:D28"/>
    <mergeCell ref="C29:D29"/>
    <mergeCell ref="C16:D16"/>
    <mergeCell ref="C17:D17"/>
    <mergeCell ref="C18:D18"/>
    <mergeCell ref="C19:D19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workbookViewId="0">
      <selection sqref="A1:E1"/>
    </sheetView>
  </sheetViews>
  <sheetFormatPr defaultRowHeight="12"/>
  <cols>
    <col min="1" max="1" width="16.375" style="58" customWidth="1"/>
    <col min="2" max="2" width="11.875" style="58" bestFit="1" customWidth="1"/>
    <col min="3" max="3" width="16.375" style="58" customWidth="1"/>
    <col min="4" max="4" width="31.25" style="58" customWidth="1"/>
    <col min="5" max="5" width="13.75" style="58" customWidth="1"/>
    <col min="6" max="6" width="9" style="58"/>
    <col min="7" max="7" width="8.25" style="58" bestFit="1" customWidth="1"/>
    <col min="8" max="16384" width="9" style="58"/>
  </cols>
  <sheetData>
    <row r="1" spans="1:5" ht="20.100000000000001" customHeight="1">
      <c r="A1" s="82" t="s">
        <v>160</v>
      </c>
      <c r="B1" s="83"/>
      <c r="C1" s="83"/>
      <c r="D1" s="83"/>
      <c r="E1" s="8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85" t="s">
        <v>2</v>
      </c>
      <c r="B4" s="86"/>
      <c r="C4" s="87"/>
      <c r="D4" s="11" t="s">
        <v>3</v>
      </c>
      <c r="E4" s="12" t="s">
        <v>4</v>
      </c>
    </row>
    <row r="5" spans="1:5" ht="20.100000000000001" customHeight="1">
      <c r="A5" s="133" t="s">
        <v>5</v>
      </c>
      <c r="B5" s="134"/>
      <c r="C5" s="135"/>
      <c r="D5" s="16" t="s">
        <v>161</v>
      </c>
      <c r="E5" s="17">
        <v>219000</v>
      </c>
    </row>
    <row r="6" spans="1:5" ht="20.100000000000001" customHeight="1">
      <c r="A6" s="136" t="s">
        <v>6</v>
      </c>
      <c r="B6" s="137"/>
      <c r="C6" s="138"/>
      <c r="D6" s="10" t="s">
        <v>162</v>
      </c>
      <c r="E6" s="6">
        <v>653100</v>
      </c>
    </row>
    <row r="7" spans="1:5" ht="20.100000000000001" customHeight="1">
      <c r="A7" s="136" t="s">
        <v>7</v>
      </c>
      <c r="B7" s="137"/>
      <c r="C7" s="138"/>
      <c r="D7" s="10" t="s">
        <v>163</v>
      </c>
      <c r="E7" s="6">
        <v>2074000</v>
      </c>
    </row>
    <row r="8" spans="1:5" ht="20.100000000000001" customHeight="1">
      <c r="A8" s="130" t="s">
        <v>24</v>
      </c>
      <c r="B8" s="131"/>
      <c r="C8" s="132"/>
      <c r="D8" s="7" t="s">
        <v>55</v>
      </c>
      <c r="E8" s="21">
        <v>1333400</v>
      </c>
    </row>
    <row r="9" spans="1:5" ht="20.100000000000001" customHeight="1">
      <c r="A9" s="91" t="s">
        <v>8</v>
      </c>
      <c r="B9" s="92"/>
      <c r="C9" s="93"/>
      <c r="D9" s="22" t="str">
        <f>C33</f>
        <v>16건</v>
      </c>
      <c r="E9" s="23">
        <f>SUM(E5:E8)</f>
        <v>4279500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9</v>
      </c>
      <c r="B11" s="3"/>
      <c r="C11" s="2"/>
      <c r="D11" s="2"/>
      <c r="E11" s="5" t="s">
        <v>130</v>
      </c>
    </row>
    <row r="12" spans="1:5" ht="20.100000000000001" customHeight="1">
      <c r="A12" s="8" t="s">
        <v>10</v>
      </c>
      <c r="B12" s="8" t="s">
        <v>11</v>
      </c>
      <c r="C12" s="85" t="s">
        <v>12</v>
      </c>
      <c r="D12" s="94"/>
      <c r="E12" s="8" t="s">
        <v>13</v>
      </c>
    </row>
    <row r="13" spans="1:5" ht="20.100000000000001" customHeight="1">
      <c r="A13" s="76" t="s">
        <v>14</v>
      </c>
      <c r="B13" s="9">
        <v>42059</v>
      </c>
      <c r="C13" s="97" t="s">
        <v>164</v>
      </c>
      <c r="D13" s="98"/>
      <c r="E13" s="25">
        <v>219000</v>
      </c>
    </row>
    <row r="14" spans="1:5" ht="20.100000000000001" customHeight="1">
      <c r="A14" s="78"/>
      <c r="B14" s="26" t="s">
        <v>15</v>
      </c>
      <c r="C14" s="122" t="s">
        <v>165</v>
      </c>
      <c r="D14" s="123"/>
      <c r="E14" s="27">
        <f>SUM(E13:E13)</f>
        <v>219000</v>
      </c>
    </row>
    <row r="15" spans="1:5" ht="20.100000000000001" customHeight="1">
      <c r="A15" s="116" t="s">
        <v>16</v>
      </c>
      <c r="B15" s="28">
        <v>42037</v>
      </c>
      <c r="C15" s="99" t="s">
        <v>166</v>
      </c>
      <c r="D15" s="100"/>
      <c r="E15" s="29">
        <v>134000</v>
      </c>
    </row>
    <row r="16" spans="1:5" ht="20.100000000000001" customHeight="1">
      <c r="A16" s="121"/>
      <c r="B16" s="24">
        <v>42040</v>
      </c>
      <c r="C16" s="95" t="s">
        <v>167</v>
      </c>
      <c r="D16" s="96"/>
      <c r="E16" s="30">
        <v>135000</v>
      </c>
    </row>
    <row r="17" spans="1:5" ht="20.100000000000001" customHeight="1">
      <c r="A17" s="121"/>
      <c r="B17" s="31">
        <v>42045</v>
      </c>
      <c r="C17" s="95" t="s">
        <v>168</v>
      </c>
      <c r="D17" s="96"/>
      <c r="E17" s="32">
        <v>115500</v>
      </c>
    </row>
    <row r="18" spans="1:5" ht="20.100000000000001" customHeight="1">
      <c r="A18" s="121"/>
      <c r="B18" s="31">
        <v>42048</v>
      </c>
      <c r="C18" s="95" t="s">
        <v>169</v>
      </c>
      <c r="D18" s="96"/>
      <c r="E18" s="32">
        <v>43600</v>
      </c>
    </row>
    <row r="19" spans="1:5" ht="20.100000000000001" customHeight="1">
      <c r="A19" s="121"/>
      <c r="B19" s="31">
        <v>42051</v>
      </c>
      <c r="C19" s="95" t="s">
        <v>170</v>
      </c>
      <c r="D19" s="96"/>
      <c r="E19" s="32">
        <v>198000</v>
      </c>
    </row>
    <row r="20" spans="1:5" ht="16.5">
      <c r="A20" s="121"/>
      <c r="B20" s="31">
        <v>42052</v>
      </c>
      <c r="C20" s="95" t="s">
        <v>171</v>
      </c>
      <c r="D20" s="139"/>
      <c r="E20" s="32">
        <v>27000</v>
      </c>
    </row>
    <row r="21" spans="1:5" ht="13.5">
      <c r="A21" s="78"/>
      <c r="B21" s="33" t="s">
        <v>15</v>
      </c>
      <c r="C21" s="72" t="s">
        <v>25</v>
      </c>
      <c r="D21" s="73"/>
      <c r="E21" s="27">
        <f>SUM(E15:E20)</f>
        <v>653100</v>
      </c>
    </row>
    <row r="22" spans="1:5" ht="13.5">
      <c r="A22" s="76" t="s">
        <v>17</v>
      </c>
      <c r="B22" s="34">
        <v>42041</v>
      </c>
      <c r="C22" s="97" t="s">
        <v>172</v>
      </c>
      <c r="D22" s="129"/>
      <c r="E22" s="29">
        <v>300000</v>
      </c>
    </row>
    <row r="23" spans="1:5" ht="13.5">
      <c r="A23" s="108"/>
      <c r="B23" s="34">
        <v>42044</v>
      </c>
      <c r="C23" s="74" t="s">
        <v>173</v>
      </c>
      <c r="D23" s="75"/>
      <c r="E23" s="29">
        <v>128000</v>
      </c>
    </row>
    <row r="24" spans="1:5" ht="13.5">
      <c r="A24" s="108"/>
      <c r="B24" s="28">
        <v>42047</v>
      </c>
      <c r="C24" s="95" t="s">
        <v>174</v>
      </c>
      <c r="D24" s="96"/>
      <c r="E24" s="32">
        <v>176000</v>
      </c>
    </row>
    <row r="25" spans="1:5" ht="13.5">
      <c r="A25" s="108"/>
      <c r="B25" s="28">
        <v>42052</v>
      </c>
      <c r="C25" s="95" t="s">
        <v>175</v>
      </c>
      <c r="D25" s="96"/>
      <c r="E25" s="30">
        <v>480000</v>
      </c>
    </row>
    <row r="26" spans="1:5" ht="13.5">
      <c r="A26" s="108"/>
      <c r="B26" s="28">
        <v>42058</v>
      </c>
      <c r="C26" s="95" t="s">
        <v>27</v>
      </c>
      <c r="D26" s="96"/>
      <c r="E26" s="32">
        <v>420000</v>
      </c>
    </row>
    <row r="27" spans="1:5" ht="13.5">
      <c r="A27" s="108"/>
      <c r="B27" s="28">
        <v>42061</v>
      </c>
      <c r="C27" s="95" t="s">
        <v>176</v>
      </c>
      <c r="D27" s="96"/>
      <c r="E27" s="32">
        <v>120000</v>
      </c>
    </row>
    <row r="28" spans="1:5" ht="13.5">
      <c r="A28" s="108"/>
      <c r="B28" s="28">
        <v>42062</v>
      </c>
      <c r="C28" s="95" t="s">
        <v>177</v>
      </c>
      <c r="D28" s="103"/>
      <c r="E28" s="32">
        <v>450000</v>
      </c>
    </row>
    <row r="29" spans="1:5" ht="13.5">
      <c r="A29" s="109"/>
      <c r="B29" s="33" t="s">
        <v>15</v>
      </c>
      <c r="C29" s="72" t="s">
        <v>22</v>
      </c>
      <c r="D29" s="73"/>
      <c r="E29" s="27">
        <f>SUM(E22:E28)</f>
        <v>2074000</v>
      </c>
    </row>
    <row r="30" spans="1:5" ht="13.5">
      <c r="A30" s="119" t="s">
        <v>26</v>
      </c>
      <c r="B30" s="34" t="s">
        <v>178</v>
      </c>
      <c r="C30" s="97" t="s">
        <v>18</v>
      </c>
      <c r="D30" s="129"/>
      <c r="E30" s="29">
        <v>612500</v>
      </c>
    </row>
    <row r="31" spans="1:5" ht="13.5">
      <c r="A31" s="108"/>
      <c r="B31" s="34" t="s">
        <v>178</v>
      </c>
      <c r="C31" s="140" t="s">
        <v>19</v>
      </c>
      <c r="D31" s="141"/>
      <c r="E31" s="30">
        <v>720900</v>
      </c>
    </row>
    <row r="32" spans="1:5" ht="13.5">
      <c r="A32" s="109"/>
      <c r="B32" s="35" t="s">
        <v>15</v>
      </c>
      <c r="C32" s="114" t="s">
        <v>20</v>
      </c>
      <c r="D32" s="115"/>
      <c r="E32" s="36">
        <f>SUM(E30:E31)</f>
        <v>1333400</v>
      </c>
    </row>
    <row r="33" spans="1:5" ht="13.5">
      <c r="A33" s="91" t="s">
        <v>21</v>
      </c>
      <c r="B33" s="104"/>
      <c r="C33" s="91" t="s">
        <v>23</v>
      </c>
      <c r="D33" s="104"/>
      <c r="E33" s="37">
        <f>SUM(E32,E29,E21,E14)</f>
        <v>4279500</v>
      </c>
    </row>
  </sheetData>
  <mergeCells count="34">
    <mergeCell ref="A30:A32"/>
    <mergeCell ref="A33:B33"/>
    <mergeCell ref="C19:D19"/>
    <mergeCell ref="C33:D33"/>
    <mergeCell ref="C32:D32"/>
    <mergeCell ref="C24:D24"/>
    <mergeCell ref="C25:D25"/>
    <mergeCell ref="C26:D26"/>
    <mergeCell ref="C27:D27"/>
    <mergeCell ref="C28:D28"/>
    <mergeCell ref="C29:D29"/>
    <mergeCell ref="C30:D30"/>
    <mergeCell ref="C31:D31"/>
    <mergeCell ref="A22:A29"/>
    <mergeCell ref="C20:D20"/>
    <mergeCell ref="C21:D21"/>
    <mergeCell ref="C22:D22"/>
    <mergeCell ref="C23:D23"/>
    <mergeCell ref="C13:D13"/>
    <mergeCell ref="C14:D14"/>
    <mergeCell ref="C15:D15"/>
    <mergeCell ref="A1:E1"/>
    <mergeCell ref="A4:C4"/>
    <mergeCell ref="A8:C8"/>
    <mergeCell ref="A9:C9"/>
    <mergeCell ref="C12:D12"/>
    <mergeCell ref="A13:A14"/>
    <mergeCell ref="A5:C5"/>
    <mergeCell ref="A6:C6"/>
    <mergeCell ref="A7:C7"/>
    <mergeCell ref="A15:A21"/>
    <mergeCell ref="C16:D16"/>
    <mergeCell ref="C17:D17"/>
    <mergeCell ref="C18:D18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sqref="A1:E1"/>
    </sheetView>
  </sheetViews>
  <sheetFormatPr defaultRowHeight="16.5"/>
  <cols>
    <col min="1" max="1" width="16.375" style="57" customWidth="1"/>
    <col min="2" max="2" width="11.75" style="57" bestFit="1" customWidth="1"/>
    <col min="3" max="3" width="16.375" style="57" customWidth="1"/>
    <col min="4" max="4" width="26.75" style="57" customWidth="1"/>
    <col min="5" max="5" width="13.75" style="57" customWidth="1"/>
    <col min="6" max="6" width="9" style="57"/>
    <col min="7" max="7" width="16.375" style="57" customWidth="1"/>
    <col min="8" max="16384" width="9" style="57"/>
  </cols>
  <sheetData>
    <row r="1" spans="1:5" ht="20.100000000000001" customHeight="1">
      <c r="A1" s="82" t="s">
        <v>179</v>
      </c>
      <c r="B1" s="83"/>
      <c r="C1" s="83"/>
      <c r="D1" s="83"/>
      <c r="E1" s="8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29</v>
      </c>
      <c r="B3" s="3"/>
      <c r="C3" s="2"/>
      <c r="D3" s="2"/>
      <c r="E3" s="5" t="s">
        <v>30</v>
      </c>
    </row>
    <row r="4" spans="1:5" ht="20.100000000000001" customHeight="1">
      <c r="A4" s="85" t="s">
        <v>31</v>
      </c>
      <c r="B4" s="86"/>
      <c r="C4" s="87"/>
      <c r="D4" s="11" t="s">
        <v>32</v>
      </c>
      <c r="E4" s="12" t="s">
        <v>33</v>
      </c>
    </row>
    <row r="5" spans="1:5" ht="20.100000000000001" customHeight="1">
      <c r="A5" s="133" t="s">
        <v>34</v>
      </c>
      <c r="B5" s="134"/>
      <c r="C5" s="135"/>
      <c r="D5" s="16" t="s">
        <v>56</v>
      </c>
      <c r="E5" s="17">
        <v>743000</v>
      </c>
    </row>
    <row r="6" spans="1:5" ht="20.100000000000001" customHeight="1">
      <c r="A6" s="136" t="s">
        <v>35</v>
      </c>
      <c r="B6" s="137"/>
      <c r="C6" s="138"/>
      <c r="D6" s="10" t="str">
        <f>C26</f>
        <v>10건</v>
      </c>
      <c r="E6" s="6">
        <v>1704000</v>
      </c>
    </row>
    <row r="7" spans="1:5">
      <c r="A7" s="136" t="s">
        <v>36</v>
      </c>
      <c r="B7" s="137"/>
      <c r="C7" s="138"/>
      <c r="D7" s="10" t="str">
        <f>C30</f>
        <v>3건</v>
      </c>
      <c r="E7" s="6">
        <v>1236000</v>
      </c>
    </row>
    <row r="8" spans="1:5">
      <c r="A8" s="130" t="s">
        <v>180</v>
      </c>
      <c r="B8" s="131"/>
      <c r="C8" s="132"/>
      <c r="D8" s="7" t="str">
        <f>C33</f>
        <v>2건</v>
      </c>
      <c r="E8" s="21">
        <v>1230000</v>
      </c>
    </row>
    <row r="9" spans="1:5">
      <c r="A9" s="91" t="s">
        <v>38</v>
      </c>
      <c r="B9" s="92"/>
      <c r="C9" s="93"/>
      <c r="D9" s="22" t="str">
        <f>C34</f>
        <v>17건</v>
      </c>
      <c r="E9" s="23">
        <f>SUM(E5:E8)</f>
        <v>4913000</v>
      </c>
    </row>
    <row r="10" spans="1:5">
      <c r="A10" s="2"/>
      <c r="B10" s="3"/>
      <c r="C10" s="2"/>
      <c r="D10" s="2"/>
      <c r="E10" s="2"/>
    </row>
    <row r="11" spans="1:5" ht="22.5">
      <c r="A11" s="4" t="s">
        <v>39</v>
      </c>
      <c r="B11" s="3"/>
      <c r="C11" s="2"/>
      <c r="D11" s="2"/>
      <c r="E11" s="5" t="s">
        <v>130</v>
      </c>
    </row>
    <row r="12" spans="1:5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>
      <c r="A13" s="76" t="s">
        <v>44</v>
      </c>
      <c r="B13" s="9">
        <v>42082</v>
      </c>
      <c r="C13" s="97" t="s">
        <v>181</v>
      </c>
      <c r="D13" s="98"/>
      <c r="E13" s="25">
        <v>490000</v>
      </c>
    </row>
    <row r="14" spans="1:5">
      <c r="A14" s="121"/>
      <c r="B14" s="24">
        <v>42086</v>
      </c>
      <c r="C14" s="95" t="s">
        <v>182</v>
      </c>
      <c r="D14" s="96"/>
      <c r="E14" s="30">
        <v>253000</v>
      </c>
    </row>
    <row r="15" spans="1:5">
      <c r="A15" s="78"/>
      <c r="B15" s="26" t="s">
        <v>50</v>
      </c>
      <c r="C15" s="122" t="s">
        <v>56</v>
      </c>
      <c r="D15" s="123"/>
      <c r="E15" s="27">
        <f>SUM(E13:E14)</f>
        <v>743000</v>
      </c>
    </row>
    <row r="16" spans="1:5">
      <c r="A16" s="116" t="s">
        <v>52</v>
      </c>
      <c r="B16" s="28">
        <v>42065</v>
      </c>
      <c r="C16" s="99" t="s">
        <v>183</v>
      </c>
      <c r="D16" s="100"/>
      <c r="E16" s="29">
        <v>250000</v>
      </c>
    </row>
    <row r="17" spans="1:5">
      <c r="A17" s="121"/>
      <c r="B17" s="24">
        <v>42074</v>
      </c>
      <c r="C17" s="95" t="s">
        <v>184</v>
      </c>
      <c r="D17" s="96"/>
      <c r="E17" s="30">
        <v>180000</v>
      </c>
    </row>
    <row r="18" spans="1:5">
      <c r="A18" s="121"/>
      <c r="B18" s="31">
        <v>42074</v>
      </c>
      <c r="C18" s="95" t="s">
        <v>185</v>
      </c>
      <c r="D18" s="96"/>
      <c r="E18" s="32">
        <v>106000</v>
      </c>
    </row>
    <row r="19" spans="1:5">
      <c r="A19" s="121"/>
      <c r="B19" s="31">
        <v>42075</v>
      </c>
      <c r="C19" s="95" t="s">
        <v>186</v>
      </c>
      <c r="D19" s="96"/>
      <c r="E19" s="32">
        <v>386000</v>
      </c>
    </row>
    <row r="20" spans="1:5">
      <c r="A20" s="121"/>
      <c r="B20" s="31">
        <v>42079</v>
      </c>
      <c r="C20" s="95" t="s">
        <v>187</v>
      </c>
      <c r="D20" s="139"/>
      <c r="E20" s="32">
        <v>78000</v>
      </c>
    </row>
    <row r="21" spans="1:5">
      <c r="A21" s="121"/>
      <c r="B21" s="31">
        <v>42083</v>
      </c>
      <c r="C21" s="95" t="s">
        <v>188</v>
      </c>
      <c r="D21" s="139"/>
      <c r="E21" s="32">
        <v>70000</v>
      </c>
    </row>
    <row r="22" spans="1:5">
      <c r="A22" s="121"/>
      <c r="B22" s="31">
        <v>42088</v>
      </c>
      <c r="C22" s="95" t="s">
        <v>189</v>
      </c>
      <c r="D22" s="139"/>
      <c r="E22" s="32">
        <v>88000</v>
      </c>
    </row>
    <row r="23" spans="1:5">
      <c r="A23" s="121"/>
      <c r="B23" s="31">
        <v>42089</v>
      </c>
      <c r="C23" s="95" t="s">
        <v>190</v>
      </c>
      <c r="D23" s="139"/>
      <c r="E23" s="32">
        <v>430000</v>
      </c>
    </row>
    <row r="24" spans="1:5">
      <c r="A24" s="121"/>
      <c r="B24" s="31">
        <v>42090</v>
      </c>
      <c r="C24" s="95" t="s">
        <v>191</v>
      </c>
      <c r="D24" s="139"/>
      <c r="E24" s="32">
        <v>60000</v>
      </c>
    </row>
    <row r="25" spans="1:5">
      <c r="A25" s="121"/>
      <c r="B25" s="31">
        <v>42093</v>
      </c>
      <c r="C25" s="95" t="s">
        <v>190</v>
      </c>
      <c r="D25" s="139"/>
      <c r="E25" s="32">
        <v>56000</v>
      </c>
    </row>
    <row r="26" spans="1:5">
      <c r="A26" s="78"/>
      <c r="B26" s="33" t="s">
        <v>50</v>
      </c>
      <c r="C26" s="72" t="s">
        <v>192</v>
      </c>
      <c r="D26" s="73"/>
      <c r="E26" s="27">
        <f>SUM(E16:E25)</f>
        <v>1704000</v>
      </c>
    </row>
    <row r="27" spans="1:5">
      <c r="A27" s="76" t="s">
        <v>57</v>
      </c>
      <c r="B27" s="31">
        <v>42075</v>
      </c>
      <c r="C27" s="95" t="s">
        <v>184</v>
      </c>
      <c r="D27" s="96"/>
      <c r="E27" s="32">
        <v>490000</v>
      </c>
    </row>
    <row r="28" spans="1:5">
      <c r="A28" s="108"/>
      <c r="B28" s="34">
        <v>42079</v>
      </c>
      <c r="C28" s="74" t="s">
        <v>184</v>
      </c>
      <c r="D28" s="75"/>
      <c r="E28" s="29">
        <v>266000</v>
      </c>
    </row>
    <row r="29" spans="1:5">
      <c r="A29" s="108"/>
      <c r="B29" s="28">
        <v>42093</v>
      </c>
      <c r="C29" s="95" t="s">
        <v>193</v>
      </c>
      <c r="D29" s="96"/>
      <c r="E29" s="32">
        <v>480000</v>
      </c>
    </row>
    <row r="30" spans="1:5">
      <c r="A30" s="109"/>
      <c r="B30" s="33" t="s">
        <v>50</v>
      </c>
      <c r="C30" s="72" t="s">
        <v>194</v>
      </c>
      <c r="D30" s="73"/>
      <c r="E30" s="27">
        <f>SUM(E27:E29)</f>
        <v>1236000</v>
      </c>
    </row>
    <row r="31" spans="1:5">
      <c r="A31" s="119" t="s">
        <v>195</v>
      </c>
      <c r="B31" s="34" t="s">
        <v>196</v>
      </c>
      <c r="C31" s="97" t="s">
        <v>67</v>
      </c>
      <c r="D31" s="129"/>
      <c r="E31" s="29">
        <v>845000</v>
      </c>
    </row>
    <row r="32" spans="1:5">
      <c r="A32" s="108"/>
      <c r="B32" s="34" t="s">
        <v>196</v>
      </c>
      <c r="C32" s="140" t="s">
        <v>68</v>
      </c>
      <c r="D32" s="141"/>
      <c r="E32" s="30">
        <v>385000</v>
      </c>
    </row>
    <row r="33" spans="1:5">
      <c r="A33" s="109"/>
      <c r="B33" s="35" t="s">
        <v>50</v>
      </c>
      <c r="C33" s="114" t="s">
        <v>56</v>
      </c>
      <c r="D33" s="115"/>
      <c r="E33" s="36">
        <f>SUM(E31:E32)</f>
        <v>1230000</v>
      </c>
    </row>
    <row r="34" spans="1:5">
      <c r="A34" s="91" t="s">
        <v>70</v>
      </c>
      <c r="B34" s="104"/>
      <c r="C34" s="91" t="s">
        <v>197</v>
      </c>
      <c r="D34" s="104"/>
      <c r="E34" s="37">
        <f>SUM(E33,E30,E26,E15)</f>
        <v>4913000</v>
      </c>
    </row>
  </sheetData>
  <mergeCells count="35">
    <mergeCell ref="C31:D31"/>
    <mergeCell ref="C32:D32"/>
    <mergeCell ref="C33:D33"/>
    <mergeCell ref="C34:D34"/>
    <mergeCell ref="A31:A33"/>
    <mergeCell ref="A34:B34"/>
    <mergeCell ref="A16:A26"/>
    <mergeCell ref="A27:A30"/>
    <mergeCell ref="C28:D28"/>
    <mergeCell ref="C29:D29"/>
    <mergeCell ref="C30:D30"/>
    <mergeCell ref="C24:D24"/>
    <mergeCell ref="C25:D25"/>
    <mergeCell ref="C26:D26"/>
    <mergeCell ref="C27:D27"/>
    <mergeCell ref="C20:D20"/>
    <mergeCell ref="C21:D21"/>
    <mergeCell ref="C22:D22"/>
    <mergeCell ref="C16:D16"/>
    <mergeCell ref="C17:D17"/>
    <mergeCell ref="C18:D18"/>
    <mergeCell ref="C19:D19"/>
    <mergeCell ref="C23:D23"/>
    <mergeCell ref="A13:A15"/>
    <mergeCell ref="C13:D13"/>
    <mergeCell ref="C14:D14"/>
    <mergeCell ref="A1:E1"/>
    <mergeCell ref="A4:C4"/>
    <mergeCell ref="A8:C8"/>
    <mergeCell ref="A9:C9"/>
    <mergeCell ref="C12:D12"/>
    <mergeCell ref="A7:C7"/>
    <mergeCell ref="A5:C5"/>
    <mergeCell ref="A6:C6"/>
    <mergeCell ref="C15:D15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2" t="s">
        <v>228</v>
      </c>
      <c r="B1" s="83"/>
      <c r="C1" s="83"/>
      <c r="D1" s="83"/>
      <c r="E1" s="84"/>
    </row>
    <row r="2" spans="1:5" ht="13.5">
      <c r="A2" s="2"/>
      <c r="B2" s="3"/>
      <c r="C2" s="2"/>
      <c r="D2" s="2"/>
      <c r="E2" s="2"/>
    </row>
    <row r="3" spans="1:5" ht="22.5">
      <c r="A3" s="4" t="s">
        <v>29</v>
      </c>
      <c r="B3" s="3"/>
      <c r="C3" s="2"/>
      <c r="D3" s="2"/>
      <c r="E3" s="5" t="s">
        <v>30</v>
      </c>
    </row>
    <row r="4" spans="1:5" ht="13.5">
      <c r="A4" s="85" t="s">
        <v>31</v>
      </c>
      <c r="B4" s="86"/>
      <c r="C4" s="87"/>
      <c r="D4" s="11" t="s">
        <v>32</v>
      </c>
      <c r="E4" s="12" t="s">
        <v>33</v>
      </c>
    </row>
    <row r="5" spans="1:5" ht="13.5">
      <c r="A5" s="133" t="s">
        <v>34</v>
      </c>
      <c r="B5" s="134"/>
      <c r="C5" s="135"/>
      <c r="D5" s="16" t="str">
        <f>C19</f>
        <v>6건</v>
      </c>
      <c r="E5" s="17">
        <f>E19</f>
        <v>1738000</v>
      </c>
    </row>
    <row r="6" spans="1:5" ht="13.5">
      <c r="A6" s="136" t="s">
        <v>35</v>
      </c>
      <c r="B6" s="137"/>
      <c r="C6" s="138"/>
      <c r="D6" s="10" t="str">
        <f>C23</f>
        <v>3건</v>
      </c>
      <c r="E6" s="6">
        <f>E23</f>
        <v>885300</v>
      </c>
    </row>
    <row r="7" spans="1:5" ht="13.5">
      <c r="A7" s="136" t="s">
        <v>36</v>
      </c>
      <c r="B7" s="137"/>
      <c r="C7" s="138"/>
      <c r="D7" s="10" t="str">
        <f>C29</f>
        <v>5건</v>
      </c>
      <c r="E7" s="6">
        <f>E29</f>
        <v>1479100</v>
      </c>
    </row>
    <row r="8" spans="1:5" ht="13.5">
      <c r="A8" s="130" t="s">
        <v>180</v>
      </c>
      <c r="B8" s="131"/>
      <c r="C8" s="132"/>
      <c r="D8" s="7" t="str">
        <f>C32</f>
        <v>2건</v>
      </c>
      <c r="E8" s="21">
        <f>E32</f>
        <v>832900</v>
      </c>
    </row>
    <row r="9" spans="1:5" ht="13.5">
      <c r="A9" s="91" t="s">
        <v>38</v>
      </c>
      <c r="B9" s="92"/>
      <c r="C9" s="93"/>
      <c r="D9" s="22" t="str">
        <f>C33</f>
        <v>16건</v>
      </c>
      <c r="E9" s="23">
        <f>E33</f>
        <v>4935300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39</v>
      </c>
      <c r="B11" s="3"/>
      <c r="C11" s="2"/>
      <c r="D11" s="2"/>
      <c r="E11" s="2"/>
    </row>
    <row r="12" spans="1:5" ht="13.5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 ht="13.5" customHeight="1">
      <c r="A13" s="76" t="s">
        <v>44</v>
      </c>
      <c r="B13" s="9">
        <v>42009</v>
      </c>
      <c r="C13" s="97" t="s">
        <v>229</v>
      </c>
      <c r="D13" s="98"/>
      <c r="E13" s="46">
        <v>454000</v>
      </c>
    </row>
    <row r="14" spans="1:5" ht="13.5">
      <c r="A14" s="77"/>
      <c r="B14" s="34">
        <v>42018</v>
      </c>
      <c r="C14" s="55" t="s">
        <v>230</v>
      </c>
      <c r="D14" s="38"/>
      <c r="E14" s="70">
        <v>110000</v>
      </c>
    </row>
    <row r="15" spans="1:5" ht="13.5">
      <c r="A15" s="77"/>
      <c r="B15" s="34">
        <v>42023</v>
      </c>
      <c r="C15" s="55" t="s">
        <v>200</v>
      </c>
      <c r="D15" s="38"/>
      <c r="E15" s="70">
        <v>272000</v>
      </c>
    </row>
    <row r="16" spans="1:5" ht="13.5">
      <c r="A16" s="77"/>
      <c r="B16" s="34">
        <v>42025</v>
      </c>
      <c r="C16" s="55" t="s">
        <v>231</v>
      </c>
      <c r="D16" s="38"/>
      <c r="E16" s="70">
        <v>419000</v>
      </c>
    </row>
    <row r="17" spans="1:5" ht="13.5">
      <c r="A17" s="77"/>
      <c r="B17" s="44">
        <v>42027</v>
      </c>
      <c r="C17" s="55" t="s">
        <v>232</v>
      </c>
      <c r="D17" s="38"/>
      <c r="E17" s="25">
        <v>235000</v>
      </c>
    </row>
    <row r="18" spans="1:5" ht="13.5">
      <c r="A18" s="77"/>
      <c r="B18" s="9">
        <v>42030</v>
      </c>
      <c r="C18" s="55" t="s">
        <v>233</v>
      </c>
      <c r="D18" s="38"/>
      <c r="E18" s="43">
        <v>248000</v>
      </c>
    </row>
    <row r="19" spans="1:5" ht="13.5" customHeight="1">
      <c r="A19" s="78"/>
      <c r="B19" s="26" t="s">
        <v>50</v>
      </c>
      <c r="C19" s="122" t="s">
        <v>65</v>
      </c>
      <c r="D19" s="123"/>
      <c r="E19" s="27">
        <f>SUM(E13:E18)</f>
        <v>1738000</v>
      </c>
    </row>
    <row r="20" spans="1:5" ht="13.5" customHeight="1">
      <c r="A20" s="116" t="s">
        <v>52</v>
      </c>
      <c r="B20" s="9">
        <v>42024</v>
      </c>
      <c r="C20" s="99" t="s">
        <v>234</v>
      </c>
      <c r="D20" s="100"/>
      <c r="E20" s="29">
        <v>486000</v>
      </c>
    </row>
    <row r="21" spans="1:5" ht="13.5">
      <c r="A21" s="121"/>
      <c r="B21" s="34">
        <v>42031</v>
      </c>
      <c r="C21" s="95" t="s">
        <v>235</v>
      </c>
      <c r="D21" s="96"/>
      <c r="E21" s="30">
        <v>209300</v>
      </c>
    </row>
    <row r="22" spans="1:5" ht="13.5">
      <c r="A22" s="121"/>
      <c r="B22" s="44">
        <v>42034</v>
      </c>
      <c r="C22" s="95" t="s">
        <v>236</v>
      </c>
      <c r="D22" s="96"/>
      <c r="E22" s="32">
        <v>190000</v>
      </c>
    </row>
    <row r="23" spans="1:5" ht="13.5">
      <c r="A23" s="78"/>
      <c r="B23" s="33" t="s">
        <v>50</v>
      </c>
      <c r="C23" s="72" t="s">
        <v>83</v>
      </c>
      <c r="D23" s="73"/>
      <c r="E23" s="27">
        <f>SUM(E20:E22)</f>
        <v>885300</v>
      </c>
    </row>
    <row r="24" spans="1:5" ht="13.5" customHeight="1">
      <c r="A24" s="76" t="s">
        <v>57</v>
      </c>
      <c r="B24" s="45">
        <v>42020</v>
      </c>
      <c r="C24" s="97" t="s">
        <v>237</v>
      </c>
      <c r="D24" s="129"/>
      <c r="E24" s="29">
        <v>330000</v>
      </c>
    </row>
    <row r="25" spans="1:5" ht="13.5">
      <c r="A25" s="108"/>
      <c r="B25" s="44">
        <v>42024</v>
      </c>
      <c r="C25" s="95" t="s">
        <v>238</v>
      </c>
      <c r="D25" s="96"/>
      <c r="E25" s="32">
        <v>253000</v>
      </c>
    </row>
    <row r="26" spans="1:5" ht="13.5">
      <c r="A26" s="108"/>
      <c r="B26" s="9">
        <v>42031</v>
      </c>
      <c r="C26" s="47" t="s">
        <v>239</v>
      </c>
      <c r="D26" s="48"/>
      <c r="E26" s="32">
        <v>294100</v>
      </c>
    </row>
    <row r="27" spans="1:5" ht="13.5">
      <c r="A27" s="108"/>
      <c r="B27" s="44">
        <v>42033</v>
      </c>
      <c r="C27" s="95" t="s">
        <v>240</v>
      </c>
      <c r="D27" s="96"/>
      <c r="E27" s="32">
        <v>182000</v>
      </c>
    </row>
    <row r="28" spans="1:5" ht="13.5">
      <c r="A28" s="108"/>
      <c r="B28" s="28" t="s">
        <v>63</v>
      </c>
      <c r="C28" s="95" t="s">
        <v>64</v>
      </c>
      <c r="D28" s="103"/>
      <c r="E28" s="32">
        <v>420000</v>
      </c>
    </row>
    <row r="29" spans="1:5" ht="13.5">
      <c r="A29" s="109"/>
      <c r="B29" s="33" t="s">
        <v>50</v>
      </c>
      <c r="C29" s="72" t="s">
        <v>51</v>
      </c>
      <c r="D29" s="73"/>
      <c r="E29" s="27">
        <f>SUM(E24:E28)</f>
        <v>1479100</v>
      </c>
    </row>
    <row r="30" spans="1:5" ht="13.5" customHeight="1">
      <c r="A30" s="119" t="s">
        <v>195</v>
      </c>
      <c r="B30" s="34" t="s">
        <v>63</v>
      </c>
      <c r="C30" s="97" t="s">
        <v>67</v>
      </c>
      <c r="D30" s="120"/>
      <c r="E30" s="29">
        <v>394000</v>
      </c>
    </row>
    <row r="31" spans="1:5" ht="13.5">
      <c r="A31" s="108"/>
      <c r="B31" s="34" t="s">
        <v>63</v>
      </c>
      <c r="C31" s="112" t="s">
        <v>68</v>
      </c>
      <c r="D31" s="113"/>
      <c r="E31" s="30">
        <v>438900</v>
      </c>
    </row>
    <row r="32" spans="1:5" ht="13.5">
      <c r="A32" s="109"/>
      <c r="B32" s="35" t="s">
        <v>50</v>
      </c>
      <c r="C32" s="114" t="s">
        <v>69</v>
      </c>
      <c r="D32" s="115"/>
      <c r="E32" s="36">
        <f>SUM(E30:E31)</f>
        <v>832900</v>
      </c>
    </row>
    <row r="33" spans="1:5" ht="13.5">
      <c r="A33" s="91" t="s">
        <v>70</v>
      </c>
      <c r="B33" s="104"/>
      <c r="C33" s="91" t="s">
        <v>214</v>
      </c>
      <c r="D33" s="104"/>
      <c r="E33" s="37">
        <f>E32+E29+E23+E19</f>
        <v>4935300</v>
      </c>
    </row>
  </sheetData>
  <mergeCells count="28">
    <mergeCell ref="C19:D19"/>
    <mergeCell ref="C20:D20"/>
    <mergeCell ref="A13:A19"/>
    <mergeCell ref="A1:E1"/>
    <mergeCell ref="A4:C4"/>
    <mergeCell ref="A8:C8"/>
    <mergeCell ref="A9:C9"/>
    <mergeCell ref="C12:D12"/>
    <mergeCell ref="A5:C5"/>
    <mergeCell ref="A6:C6"/>
    <mergeCell ref="A7:C7"/>
    <mergeCell ref="C13:D13"/>
    <mergeCell ref="C21:D21"/>
    <mergeCell ref="C22:D22"/>
    <mergeCell ref="C25:D25"/>
    <mergeCell ref="A20:A23"/>
    <mergeCell ref="C23:D23"/>
    <mergeCell ref="A24:A29"/>
    <mergeCell ref="C24:D24"/>
    <mergeCell ref="C27:D27"/>
    <mergeCell ref="C28:D28"/>
    <mergeCell ref="C29:D29"/>
    <mergeCell ref="C32:D32"/>
    <mergeCell ref="C33:D33"/>
    <mergeCell ref="A30:A32"/>
    <mergeCell ref="C30:D30"/>
    <mergeCell ref="C31:D31"/>
    <mergeCell ref="A33:B33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3"/>
  <sheetViews>
    <sheetView workbookViewId="0">
      <selection sqref="A1:E1"/>
    </sheetView>
  </sheetViews>
  <sheetFormatPr defaultRowHeight="19.5" customHeight="1"/>
  <cols>
    <col min="1" max="5" width="18.125" customWidth="1"/>
    <col min="6" max="6" width="10.875" bestFit="1" customWidth="1"/>
  </cols>
  <sheetData>
    <row r="1" spans="1:5" ht="19.5" customHeight="1">
      <c r="A1" s="82" t="s">
        <v>198</v>
      </c>
      <c r="B1" s="83"/>
      <c r="C1" s="83"/>
      <c r="D1" s="83"/>
      <c r="E1" s="84"/>
    </row>
    <row r="2" spans="1:5" ht="19.5" customHeight="1">
      <c r="A2" s="2"/>
      <c r="B2" s="3"/>
      <c r="C2" s="2"/>
      <c r="D2" s="2"/>
      <c r="E2" s="2"/>
    </row>
    <row r="3" spans="1:5" ht="19.5" customHeight="1">
      <c r="A3" s="4" t="s">
        <v>29</v>
      </c>
      <c r="B3" s="3"/>
      <c r="C3" s="2"/>
      <c r="D3" s="2"/>
      <c r="E3" s="5" t="s">
        <v>30</v>
      </c>
    </row>
    <row r="4" spans="1:5" ht="19.5" customHeight="1">
      <c r="A4" s="85" t="s">
        <v>31</v>
      </c>
      <c r="B4" s="86"/>
      <c r="C4" s="87"/>
      <c r="D4" s="11" t="s">
        <v>32</v>
      </c>
      <c r="E4" s="12" t="s">
        <v>33</v>
      </c>
    </row>
    <row r="5" spans="1:5" ht="19.5" customHeight="1">
      <c r="A5" s="133" t="s">
        <v>34</v>
      </c>
      <c r="B5" s="134"/>
      <c r="C5" s="135"/>
      <c r="D5" s="16" t="str">
        <f>C18</f>
        <v>5건</v>
      </c>
      <c r="E5" s="17">
        <f>E18</f>
        <v>1014500</v>
      </c>
    </row>
    <row r="6" spans="1:5" ht="19.5" customHeight="1">
      <c r="A6" s="136" t="s">
        <v>35</v>
      </c>
      <c r="B6" s="137"/>
      <c r="C6" s="138"/>
      <c r="D6" s="10" t="str">
        <f>C23</f>
        <v>4건</v>
      </c>
      <c r="E6" s="6">
        <f>E23</f>
        <v>1295000</v>
      </c>
    </row>
    <row r="7" spans="1:5" ht="19.5" customHeight="1">
      <c r="A7" s="136" t="s">
        <v>36</v>
      </c>
      <c r="B7" s="137"/>
      <c r="C7" s="138"/>
      <c r="D7" s="10" t="str">
        <f>C29</f>
        <v>5건</v>
      </c>
      <c r="E7" s="6">
        <f>E29</f>
        <v>1817000</v>
      </c>
    </row>
    <row r="8" spans="1:5" ht="19.5" customHeight="1">
      <c r="A8" s="130" t="s">
        <v>180</v>
      </c>
      <c r="B8" s="131"/>
      <c r="C8" s="132"/>
      <c r="D8" s="7" t="str">
        <f>C32</f>
        <v>2건</v>
      </c>
      <c r="E8" s="21">
        <f>E32</f>
        <v>824700</v>
      </c>
    </row>
    <row r="9" spans="1:5" ht="19.5" customHeight="1">
      <c r="A9" s="91" t="s">
        <v>38</v>
      </c>
      <c r="B9" s="92"/>
      <c r="C9" s="93"/>
      <c r="D9" s="22" t="str">
        <f>C33</f>
        <v>16건</v>
      </c>
      <c r="E9" s="23">
        <f>E33</f>
        <v>4951200</v>
      </c>
    </row>
    <row r="10" spans="1:5" ht="19.5" customHeight="1">
      <c r="A10" s="2"/>
      <c r="B10" s="3"/>
      <c r="C10" s="2"/>
      <c r="D10" s="2"/>
      <c r="E10" s="2"/>
    </row>
    <row r="11" spans="1:5" ht="19.5" customHeight="1">
      <c r="A11" s="4" t="s">
        <v>39</v>
      </c>
      <c r="B11" s="3"/>
      <c r="C11" s="2"/>
      <c r="D11" s="2"/>
      <c r="E11" s="2"/>
    </row>
    <row r="12" spans="1:5" ht="19.5" customHeight="1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 ht="19.5" customHeight="1">
      <c r="A13" s="76" t="s">
        <v>44</v>
      </c>
      <c r="B13" s="9">
        <v>42041</v>
      </c>
      <c r="C13" s="97" t="s">
        <v>199</v>
      </c>
      <c r="D13" s="98"/>
      <c r="E13" s="46">
        <v>425000</v>
      </c>
    </row>
    <row r="14" spans="1:5" ht="19.5" customHeight="1">
      <c r="A14" s="77"/>
      <c r="B14" s="34">
        <v>42047</v>
      </c>
      <c r="C14" s="55" t="s">
        <v>200</v>
      </c>
      <c r="D14" s="38"/>
      <c r="E14" s="43">
        <v>168500</v>
      </c>
    </row>
    <row r="15" spans="1:5" ht="19.5" customHeight="1">
      <c r="A15" s="77"/>
      <c r="B15" s="34">
        <v>42058</v>
      </c>
      <c r="C15" s="55" t="s">
        <v>201</v>
      </c>
      <c r="D15" s="38"/>
      <c r="E15" s="25">
        <v>308000</v>
      </c>
    </row>
    <row r="16" spans="1:5" ht="19.5" customHeight="1">
      <c r="A16" s="77"/>
      <c r="B16" s="34">
        <v>42062</v>
      </c>
      <c r="C16" s="55" t="s">
        <v>202</v>
      </c>
      <c r="D16" s="38"/>
      <c r="E16" s="71">
        <v>60000</v>
      </c>
    </row>
    <row r="17" spans="1:5" ht="19.5" customHeight="1">
      <c r="A17" s="77"/>
      <c r="B17" s="44">
        <v>42062</v>
      </c>
      <c r="C17" s="55" t="s">
        <v>203</v>
      </c>
      <c r="D17" s="38"/>
      <c r="E17" s="43">
        <v>53000</v>
      </c>
    </row>
    <row r="18" spans="1:5" ht="19.5" customHeight="1">
      <c r="A18" s="78"/>
      <c r="B18" s="26" t="s">
        <v>50</v>
      </c>
      <c r="C18" s="122" t="s">
        <v>51</v>
      </c>
      <c r="D18" s="123"/>
      <c r="E18" s="27">
        <f>SUM(E13:E17)</f>
        <v>1014500</v>
      </c>
    </row>
    <row r="19" spans="1:5" ht="19.5" customHeight="1">
      <c r="A19" s="116" t="s">
        <v>52</v>
      </c>
      <c r="B19" s="9">
        <v>42040</v>
      </c>
      <c r="C19" s="99" t="s">
        <v>204</v>
      </c>
      <c r="D19" s="100"/>
      <c r="E19" s="29">
        <v>330000</v>
      </c>
    </row>
    <row r="20" spans="1:5" ht="19.5" customHeight="1">
      <c r="A20" s="121"/>
      <c r="B20" s="34">
        <v>42044</v>
      </c>
      <c r="C20" s="95" t="s">
        <v>205</v>
      </c>
      <c r="D20" s="96"/>
      <c r="E20" s="30">
        <v>159000</v>
      </c>
    </row>
    <row r="21" spans="1:5" ht="19.5" customHeight="1">
      <c r="A21" s="121"/>
      <c r="B21" s="44">
        <v>42048</v>
      </c>
      <c r="C21" s="95" t="s">
        <v>206</v>
      </c>
      <c r="D21" s="96"/>
      <c r="E21" s="32">
        <v>396000</v>
      </c>
    </row>
    <row r="22" spans="1:5" ht="19.5" customHeight="1">
      <c r="A22" s="121"/>
      <c r="B22" s="9">
        <v>42048</v>
      </c>
      <c r="C22" s="95" t="s">
        <v>205</v>
      </c>
      <c r="D22" s="96"/>
      <c r="E22" s="32">
        <v>410000</v>
      </c>
    </row>
    <row r="23" spans="1:5" ht="19.5" customHeight="1">
      <c r="A23" s="78"/>
      <c r="B23" s="33" t="s">
        <v>50</v>
      </c>
      <c r="C23" s="72" t="s">
        <v>207</v>
      </c>
      <c r="D23" s="73"/>
      <c r="E23" s="27">
        <f>SUM(E19:E22)</f>
        <v>1295000</v>
      </c>
    </row>
    <row r="24" spans="1:5" ht="19.5" customHeight="1">
      <c r="A24" s="76" t="s">
        <v>57</v>
      </c>
      <c r="B24" s="45">
        <v>42040</v>
      </c>
      <c r="C24" s="97" t="s">
        <v>208</v>
      </c>
      <c r="D24" s="129"/>
      <c r="E24" s="29">
        <v>397000</v>
      </c>
    </row>
    <row r="25" spans="1:5" ht="19.5" customHeight="1">
      <c r="A25" s="108"/>
      <c r="B25" s="44">
        <v>42045</v>
      </c>
      <c r="C25" s="74" t="s">
        <v>209</v>
      </c>
      <c r="D25" s="75"/>
      <c r="E25" s="29">
        <v>275000</v>
      </c>
    </row>
    <row r="26" spans="1:5" ht="19.5" customHeight="1">
      <c r="A26" s="108"/>
      <c r="B26" s="9">
        <v>42046</v>
      </c>
      <c r="C26" s="95" t="s">
        <v>210</v>
      </c>
      <c r="D26" s="96"/>
      <c r="E26" s="32">
        <v>496000</v>
      </c>
    </row>
    <row r="27" spans="1:5" ht="19.5" customHeight="1">
      <c r="A27" s="108"/>
      <c r="B27" s="34">
        <v>42058</v>
      </c>
      <c r="C27" s="95" t="s">
        <v>211</v>
      </c>
      <c r="D27" s="96"/>
      <c r="E27" s="30">
        <v>225000</v>
      </c>
    </row>
    <row r="28" spans="1:5" ht="19.5" customHeight="1">
      <c r="A28" s="108"/>
      <c r="B28" s="44">
        <v>42061</v>
      </c>
      <c r="C28" s="95" t="s">
        <v>212</v>
      </c>
      <c r="D28" s="96"/>
      <c r="E28" s="32">
        <v>424000</v>
      </c>
    </row>
    <row r="29" spans="1:5" ht="19.5" customHeight="1">
      <c r="A29" s="109"/>
      <c r="B29" s="33" t="s">
        <v>50</v>
      </c>
      <c r="C29" s="72" t="s">
        <v>51</v>
      </c>
      <c r="D29" s="73"/>
      <c r="E29" s="27">
        <f>SUM(E24:E28)</f>
        <v>1817000</v>
      </c>
    </row>
    <row r="30" spans="1:5" ht="19.5" customHeight="1">
      <c r="A30" s="119" t="s">
        <v>195</v>
      </c>
      <c r="B30" s="28" t="s">
        <v>213</v>
      </c>
      <c r="C30" s="97" t="s">
        <v>67</v>
      </c>
      <c r="D30" s="120"/>
      <c r="E30" s="29">
        <v>350000</v>
      </c>
    </row>
    <row r="31" spans="1:5" ht="19.5" customHeight="1">
      <c r="A31" s="108"/>
      <c r="B31" s="28" t="s">
        <v>213</v>
      </c>
      <c r="C31" s="112" t="s">
        <v>68</v>
      </c>
      <c r="D31" s="113"/>
      <c r="E31" s="30">
        <v>474700</v>
      </c>
    </row>
    <row r="32" spans="1:5" ht="19.5" customHeight="1">
      <c r="A32" s="109"/>
      <c r="B32" s="35" t="s">
        <v>50</v>
      </c>
      <c r="C32" s="114" t="s">
        <v>69</v>
      </c>
      <c r="D32" s="115"/>
      <c r="E32" s="36">
        <f>SUM(E30:E31)</f>
        <v>824700</v>
      </c>
    </row>
    <row r="33" spans="1:5" ht="19.5" customHeight="1">
      <c r="A33" s="91" t="s">
        <v>70</v>
      </c>
      <c r="B33" s="104"/>
      <c r="C33" s="91" t="s">
        <v>214</v>
      </c>
      <c r="D33" s="104"/>
      <c r="E33" s="37">
        <f>E18+E23+E29+E32</f>
        <v>4951200</v>
      </c>
    </row>
  </sheetData>
  <mergeCells count="30">
    <mergeCell ref="A13:A18"/>
    <mergeCell ref="A1:E1"/>
    <mergeCell ref="A4:C4"/>
    <mergeCell ref="A8:C8"/>
    <mergeCell ref="A9:C9"/>
    <mergeCell ref="C12:D12"/>
    <mergeCell ref="A5:C5"/>
    <mergeCell ref="A6:C6"/>
    <mergeCell ref="A7:C7"/>
    <mergeCell ref="C13:D13"/>
    <mergeCell ref="C26:D26"/>
    <mergeCell ref="C28:D28"/>
    <mergeCell ref="C29:D29"/>
    <mergeCell ref="C30:D30"/>
    <mergeCell ref="C18:D18"/>
    <mergeCell ref="C19:D19"/>
    <mergeCell ref="C21:D21"/>
    <mergeCell ref="C22:D22"/>
    <mergeCell ref="C33:D33"/>
    <mergeCell ref="A30:A32"/>
    <mergeCell ref="C31:D31"/>
    <mergeCell ref="C32:D32"/>
    <mergeCell ref="A33:B33"/>
    <mergeCell ref="A19:A23"/>
    <mergeCell ref="C20:D20"/>
    <mergeCell ref="C23:D23"/>
    <mergeCell ref="A24:A29"/>
    <mergeCell ref="C24:D24"/>
    <mergeCell ref="C25:D25"/>
    <mergeCell ref="C27:D27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sqref="A1:E1"/>
    </sheetView>
  </sheetViews>
  <sheetFormatPr defaultRowHeight="16.5"/>
  <cols>
    <col min="1" max="5" width="18.125" customWidth="1"/>
  </cols>
  <sheetData>
    <row r="1" spans="1:5" ht="27">
      <c r="A1" s="82" t="s">
        <v>215</v>
      </c>
      <c r="B1" s="83"/>
      <c r="C1" s="83"/>
      <c r="D1" s="83"/>
      <c r="E1" s="84"/>
    </row>
    <row r="2" spans="1:5">
      <c r="A2" s="2"/>
      <c r="B2" s="3"/>
      <c r="C2" s="2"/>
      <c r="D2" s="2"/>
      <c r="E2" s="2"/>
    </row>
    <row r="3" spans="1:5" ht="22.5">
      <c r="A3" s="4" t="s">
        <v>29</v>
      </c>
      <c r="B3" s="3"/>
      <c r="C3" s="2"/>
      <c r="D3" s="2"/>
      <c r="E3" s="5" t="s">
        <v>30</v>
      </c>
    </row>
    <row r="4" spans="1:5">
      <c r="A4" s="85" t="s">
        <v>31</v>
      </c>
      <c r="B4" s="86"/>
      <c r="C4" s="87"/>
      <c r="D4" s="11" t="s">
        <v>32</v>
      </c>
      <c r="E4" s="12" t="s">
        <v>33</v>
      </c>
    </row>
    <row r="5" spans="1:5">
      <c r="A5" s="133" t="s">
        <v>34</v>
      </c>
      <c r="B5" s="134"/>
      <c r="C5" s="135"/>
      <c r="D5" s="16" t="str">
        <f>C19</f>
        <v>6건</v>
      </c>
      <c r="E5" s="17">
        <f>E19</f>
        <v>1481000</v>
      </c>
    </row>
    <row r="6" spans="1:5">
      <c r="A6" s="136" t="s">
        <v>35</v>
      </c>
      <c r="B6" s="137"/>
      <c r="C6" s="138"/>
      <c r="D6" s="10" t="str">
        <f>C23</f>
        <v>3건</v>
      </c>
      <c r="E6" s="6">
        <f>E23</f>
        <v>625000</v>
      </c>
    </row>
    <row r="7" spans="1:5">
      <c r="A7" s="136" t="s">
        <v>36</v>
      </c>
      <c r="B7" s="137"/>
      <c r="C7" s="138"/>
      <c r="D7" s="10" t="str">
        <f>C31</f>
        <v>7건</v>
      </c>
      <c r="E7" s="6">
        <f>E31</f>
        <v>2108000</v>
      </c>
    </row>
    <row r="8" spans="1:5">
      <c r="A8" s="130" t="s">
        <v>180</v>
      </c>
      <c r="B8" s="131"/>
      <c r="C8" s="132"/>
      <c r="D8" s="7" t="str">
        <f>C34</f>
        <v>2건</v>
      </c>
      <c r="E8" s="21">
        <f>E34</f>
        <v>590800</v>
      </c>
    </row>
    <row r="9" spans="1:5">
      <c r="A9" s="91" t="s">
        <v>38</v>
      </c>
      <c r="B9" s="92"/>
      <c r="C9" s="93"/>
      <c r="D9" s="22" t="str">
        <f>C35</f>
        <v>18건</v>
      </c>
      <c r="E9" s="23">
        <f>E35</f>
        <v>4804800</v>
      </c>
    </row>
    <row r="10" spans="1:5">
      <c r="A10" s="2"/>
      <c r="B10" s="3"/>
      <c r="C10" s="2"/>
      <c r="D10" s="2"/>
      <c r="E10" s="2"/>
    </row>
    <row r="11" spans="1:5" ht="22.5">
      <c r="A11" s="4" t="s">
        <v>39</v>
      </c>
      <c r="B11" s="3"/>
      <c r="C11" s="2"/>
      <c r="D11" s="2"/>
      <c r="E11" s="2"/>
    </row>
    <row r="12" spans="1:5">
      <c r="A12" s="8" t="s">
        <v>40</v>
      </c>
      <c r="B12" s="8" t="s">
        <v>41</v>
      </c>
      <c r="C12" s="85" t="s">
        <v>42</v>
      </c>
      <c r="D12" s="94"/>
      <c r="E12" s="8" t="s">
        <v>43</v>
      </c>
    </row>
    <row r="13" spans="1:5">
      <c r="A13" s="76" t="s">
        <v>44</v>
      </c>
      <c r="B13" s="45">
        <v>42068</v>
      </c>
      <c r="C13" s="97" t="s">
        <v>216</v>
      </c>
      <c r="D13" s="98"/>
      <c r="E13" s="46">
        <v>413000</v>
      </c>
    </row>
    <row r="14" spans="1:5">
      <c r="A14" s="77"/>
      <c r="B14" s="9">
        <v>42072</v>
      </c>
      <c r="C14" s="55" t="s">
        <v>217</v>
      </c>
      <c r="D14" s="38"/>
      <c r="E14" s="43">
        <v>404000</v>
      </c>
    </row>
    <row r="15" spans="1:5">
      <c r="A15" s="77"/>
      <c r="B15" s="34">
        <v>42073</v>
      </c>
      <c r="C15" s="55" t="s">
        <v>218</v>
      </c>
      <c r="D15" s="38"/>
      <c r="E15" s="43">
        <v>118000</v>
      </c>
    </row>
    <row r="16" spans="1:5">
      <c r="A16" s="77"/>
      <c r="B16" s="34">
        <v>42081</v>
      </c>
      <c r="C16" s="55" t="s">
        <v>219</v>
      </c>
      <c r="D16" s="38"/>
      <c r="E16" s="25">
        <v>200000</v>
      </c>
    </row>
    <row r="17" spans="1:5">
      <c r="A17" s="77"/>
      <c r="B17" s="44">
        <v>42082</v>
      </c>
      <c r="C17" s="55" t="s">
        <v>217</v>
      </c>
      <c r="D17" s="38"/>
      <c r="E17" s="71">
        <v>258000</v>
      </c>
    </row>
    <row r="18" spans="1:5">
      <c r="A18" s="77"/>
      <c r="B18" s="9">
        <v>42087</v>
      </c>
      <c r="C18" s="55" t="s">
        <v>220</v>
      </c>
      <c r="D18" s="38"/>
      <c r="E18" s="43">
        <v>88000</v>
      </c>
    </row>
    <row r="19" spans="1:5">
      <c r="A19" s="78"/>
      <c r="B19" s="26" t="s">
        <v>50</v>
      </c>
      <c r="C19" s="122" t="s">
        <v>65</v>
      </c>
      <c r="D19" s="123"/>
      <c r="E19" s="27">
        <f>SUM(E13:E18)</f>
        <v>1481000</v>
      </c>
    </row>
    <row r="20" spans="1:5">
      <c r="A20" s="116" t="s">
        <v>52</v>
      </c>
      <c r="B20" s="9">
        <v>42066</v>
      </c>
      <c r="C20" s="99" t="s">
        <v>206</v>
      </c>
      <c r="D20" s="100"/>
      <c r="E20" s="29">
        <v>181000</v>
      </c>
    </row>
    <row r="21" spans="1:5">
      <c r="A21" s="121"/>
      <c r="B21" s="44">
        <v>42067</v>
      </c>
      <c r="C21" s="95" t="s">
        <v>204</v>
      </c>
      <c r="D21" s="96"/>
      <c r="E21" s="30">
        <v>234000</v>
      </c>
    </row>
    <row r="22" spans="1:5">
      <c r="A22" s="121"/>
      <c r="B22" s="9">
        <v>42069</v>
      </c>
      <c r="C22" s="95" t="s">
        <v>204</v>
      </c>
      <c r="D22" s="96"/>
      <c r="E22" s="32">
        <v>210000</v>
      </c>
    </row>
    <row r="23" spans="1:5">
      <c r="A23" s="78"/>
      <c r="B23" s="33" t="s">
        <v>50</v>
      </c>
      <c r="C23" s="72" t="s">
        <v>83</v>
      </c>
      <c r="D23" s="73"/>
      <c r="E23" s="27">
        <f>SUM(E20:E22)</f>
        <v>625000</v>
      </c>
    </row>
    <row r="24" spans="1:5">
      <c r="A24" s="76" t="s">
        <v>57</v>
      </c>
      <c r="B24" s="9">
        <v>42068</v>
      </c>
      <c r="C24" s="97" t="s">
        <v>221</v>
      </c>
      <c r="D24" s="129"/>
      <c r="E24" s="29">
        <v>342000</v>
      </c>
    </row>
    <row r="25" spans="1:5">
      <c r="A25" s="108"/>
      <c r="B25" s="34">
        <v>42081</v>
      </c>
      <c r="C25" s="74" t="s">
        <v>222</v>
      </c>
      <c r="D25" s="75"/>
      <c r="E25" s="29">
        <v>322000</v>
      </c>
    </row>
    <row r="26" spans="1:5">
      <c r="A26" s="108"/>
      <c r="B26" s="44">
        <v>42082</v>
      </c>
      <c r="C26" s="95" t="s">
        <v>223</v>
      </c>
      <c r="D26" s="96"/>
      <c r="E26" s="32">
        <v>396000</v>
      </c>
    </row>
    <row r="27" spans="1:5">
      <c r="A27" s="108"/>
      <c r="B27" s="9">
        <v>42086</v>
      </c>
      <c r="C27" s="95" t="s">
        <v>224</v>
      </c>
      <c r="D27" s="96"/>
      <c r="E27" s="30">
        <v>171000</v>
      </c>
    </row>
    <row r="28" spans="1:5">
      <c r="A28" s="108"/>
      <c r="B28" s="34">
        <v>42087</v>
      </c>
      <c r="C28" s="95" t="s">
        <v>225</v>
      </c>
      <c r="D28" s="96"/>
      <c r="E28" s="32">
        <v>273000</v>
      </c>
    </row>
    <row r="29" spans="1:5">
      <c r="A29" s="108"/>
      <c r="B29" s="44">
        <v>42090</v>
      </c>
      <c r="C29" s="95" t="s">
        <v>226</v>
      </c>
      <c r="D29" s="96"/>
      <c r="E29" s="32">
        <v>174000</v>
      </c>
    </row>
    <row r="30" spans="1:5">
      <c r="A30" s="108"/>
      <c r="B30" s="28" t="s">
        <v>112</v>
      </c>
      <c r="C30" s="95" t="s">
        <v>64</v>
      </c>
      <c r="D30" s="103"/>
      <c r="E30" s="32">
        <v>430000</v>
      </c>
    </row>
    <row r="31" spans="1:5">
      <c r="A31" s="109"/>
      <c r="B31" s="33" t="s">
        <v>50</v>
      </c>
      <c r="C31" s="72" t="s">
        <v>80</v>
      </c>
      <c r="D31" s="73"/>
      <c r="E31" s="27">
        <f>SUM(E24:E30)</f>
        <v>2108000</v>
      </c>
    </row>
    <row r="32" spans="1:5">
      <c r="A32" s="119" t="s">
        <v>195</v>
      </c>
      <c r="B32" s="28" t="s">
        <v>112</v>
      </c>
      <c r="C32" s="97" t="s">
        <v>67</v>
      </c>
      <c r="D32" s="120"/>
      <c r="E32" s="29">
        <v>124000</v>
      </c>
    </row>
    <row r="33" spans="1:5">
      <c r="A33" s="108"/>
      <c r="B33" s="28" t="s">
        <v>112</v>
      </c>
      <c r="C33" s="112" t="s">
        <v>68</v>
      </c>
      <c r="D33" s="113"/>
      <c r="E33" s="30">
        <v>466800</v>
      </c>
    </row>
    <row r="34" spans="1:5">
      <c r="A34" s="109"/>
      <c r="B34" s="35" t="s">
        <v>50</v>
      </c>
      <c r="C34" s="114" t="s">
        <v>69</v>
      </c>
      <c r="D34" s="115"/>
      <c r="E34" s="36">
        <f>SUM(E32:E33)</f>
        <v>590800</v>
      </c>
    </row>
    <row r="35" spans="1:5">
      <c r="A35" s="91" t="s">
        <v>70</v>
      </c>
      <c r="B35" s="104"/>
      <c r="C35" s="91" t="s">
        <v>227</v>
      </c>
      <c r="D35" s="104"/>
      <c r="E35" s="37">
        <f>E19+E23+E31+E34</f>
        <v>4804800</v>
      </c>
    </row>
  </sheetData>
  <mergeCells count="31">
    <mergeCell ref="A1:E1"/>
    <mergeCell ref="A4:C4"/>
    <mergeCell ref="A8:C8"/>
    <mergeCell ref="A9:C9"/>
    <mergeCell ref="C12:D12"/>
    <mergeCell ref="A5:C5"/>
    <mergeCell ref="A6:C6"/>
    <mergeCell ref="A7:C7"/>
    <mergeCell ref="A13:A19"/>
    <mergeCell ref="C19:D19"/>
    <mergeCell ref="A20:A23"/>
    <mergeCell ref="C20:D20"/>
    <mergeCell ref="C21:D21"/>
    <mergeCell ref="C23:D23"/>
    <mergeCell ref="C27:D27"/>
    <mergeCell ref="C28:D28"/>
    <mergeCell ref="C22:D22"/>
    <mergeCell ref="C13:D13"/>
    <mergeCell ref="C32:D32"/>
    <mergeCell ref="C33:D33"/>
    <mergeCell ref="A35:B35"/>
    <mergeCell ref="C29:D29"/>
    <mergeCell ref="C34:D34"/>
    <mergeCell ref="C35:D35"/>
    <mergeCell ref="A24:A31"/>
    <mergeCell ref="C24:D24"/>
    <mergeCell ref="C25:D25"/>
    <mergeCell ref="C26:D26"/>
    <mergeCell ref="C30:D30"/>
    <mergeCell ref="C31:D31"/>
    <mergeCell ref="A32:A34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1월</vt:lpstr>
      <vt:lpstr>장관 2월</vt:lpstr>
      <vt:lpstr>장관 3월</vt:lpstr>
      <vt:lpstr>1차관 1월</vt:lpstr>
      <vt:lpstr>1차관 2월</vt:lpstr>
      <vt:lpstr>1차관 3월</vt:lpstr>
      <vt:lpstr>2차관 1월</vt:lpstr>
      <vt:lpstr>2차관 2월</vt:lpstr>
      <vt:lpstr>2차관 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2015-04-17T00:47:13Z</cp:lastPrinted>
  <dcterms:created xsi:type="dcterms:W3CDTF">2013-11-08T01:42:48Z</dcterms:created>
  <dcterms:modified xsi:type="dcterms:W3CDTF">2015-04-17T00:48:25Z</dcterms:modified>
</cp:coreProperties>
</file>