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320" windowHeight="9960"/>
  </bookViews>
  <sheets>
    <sheet name="장관 7월" sheetId="4" r:id="rId1"/>
    <sheet name="장관 8월" sheetId="1" r:id="rId2"/>
    <sheet name="장관 9월" sheetId="2" r:id="rId3"/>
    <sheet name="1차관 7월" sheetId="5" r:id="rId4"/>
    <sheet name="1차관 8월" sheetId="6" r:id="rId5"/>
    <sheet name="1차관 9월" sheetId="7" r:id="rId6"/>
    <sheet name="2차관 7월" sheetId="11" r:id="rId7"/>
    <sheet name="2차관 8월" sheetId="12" r:id="rId8"/>
    <sheet name="2차관 9월" sheetId="13" r:id="rId9"/>
  </sheets>
  <calcPr calcId="124519"/>
</workbook>
</file>

<file path=xl/calcChain.xml><?xml version="1.0" encoding="utf-8"?>
<calcChain xmlns="http://schemas.openxmlformats.org/spreadsheetml/2006/main">
  <c r="C26" i="13"/>
  <c r="E25"/>
  <c r="E22"/>
  <c r="E7" s="1"/>
  <c r="E17"/>
  <c r="E14"/>
  <c r="E26" s="1"/>
  <c r="D9"/>
  <c r="E6"/>
  <c r="C32" i="12"/>
  <c r="E31"/>
  <c r="E8" s="1"/>
  <c r="E28"/>
  <c r="E7" s="1"/>
  <c r="E19"/>
  <c r="E32" s="1"/>
  <c r="E15"/>
  <c r="D9"/>
  <c r="D8"/>
  <c r="D7"/>
  <c r="E6"/>
  <c r="D6"/>
  <c r="E5"/>
  <c r="D5"/>
  <c r="C38" i="11"/>
  <c r="E37"/>
  <c r="E34"/>
  <c r="E7" s="1"/>
  <c r="E20"/>
  <c r="E15"/>
  <c r="E5" s="1"/>
  <c r="E8"/>
  <c r="D8"/>
  <c r="D7"/>
  <c r="E6"/>
  <c r="D6"/>
  <c r="D5"/>
  <c r="D9" s="1"/>
  <c r="C26" i="7"/>
  <c r="E25"/>
  <c r="E22"/>
  <c r="E7" s="1"/>
  <c r="E17"/>
  <c r="E14"/>
  <c r="E26" s="1"/>
  <c r="D9"/>
  <c r="E6"/>
  <c r="C32" i="6"/>
  <c r="E31"/>
  <c r="E8" s="1"/>
  <c r="E28"/>
  <c r="E7" s="1"/>
  <c r="E19"/>
  <c r="E32" s="1"/>
  <c r="E15"/>
  <c r="D9"/>
  <c r="D8"/>
  <c r="D7"/>
  <c r="E6"/>
  <c r="D6"/>
  <c r="E5"/>
  <c r="D5"/>
  <c r="C37" i="5"/>
  <c r="E36"/>
  <c r="E33"/>
  <c r="E20"/>
  <c r="E37" s="1"/>
  <c r="E15"/>
  <c r="E5" s="1"/>
  <c r="E9" s="1"/>
  <c r="E8"/>
  <c r="D8"/>
  <c r="E7"/>
  <c r="D7"/>
  <c r="E6"/>
  <c r="D6"/>
  <c r="D5"/>
  <c r="D9" s="1"/>
  <c r="E9" i="11" l="1"/>
  <c r="E38"/>
  <c r="E5" i="13"/>
  <c r="E9" s="1"/>
  <c r="E5" i="7"/>
  <c r="E9" s="1"/>
  <c r="E19" i="2" l="1"/>
  <c r="E17" i="1"/>
  <c r="E33" i="4"/>
  <c r="E7" s="1"/>
  <c r="E18"/>
  <c r="E5" s="1"/>
  <c r="E26"/>
  <c r="E6" s="1"/>
  <c r="E28" i="1"/>
  <c r="E25"/>
  <c r="E36" i="4"/>
  <c r="E8" s="1"/>
  <c r="E24" i="2"/>
  <c r="E32"/>
  <c r="D9" i="4"/>
  <c r="D8"/>
  <c r="D7"/>
  <c r="D6"/>
  <c r="D5"/>
  <c r="E29" i="2"/>
  <c r="E9" i="4" l="1"/>
  <c r="E37"/>
  <c r="E8" i="2" l="1"/>
  <c r="E7"/>
  <c r="E6"/>
  <c r="E5"/>
  <c r="D9"/>
  <c r="D8"/>
  <c r="D7"/>
  <c r="D6"/>
  <c r="D5"/>
  <c r="E31" i="1"/>
  <c r="E8" s="1"/>
  <c r="E7"/>
  <c r="E6"/>
  <c r="E5"/>
  <c r="D9"/>
  <c r="D8"/>
  <c r="D7"/>
  <c r="D6"/>
  <c r="D5"/>
  <c r="E9" i="2" l="1"/>
  <c r="E33"/>
  <c r="E9" i="1"/>
  <c r="E32"/>
</calcChain>
</file>

<file path=xl/sharedStrings.xml><?xml version="1.0" encoding="utf-8"?>
<sst xmlns="http://schemas.openxmlformats.org/spreadsheetml/2006/main" count="395" uniqueCount="207">
  <si>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</si>
  <si>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</si>
  <si>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</si>
  <si>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</si>
  <si>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</si>
  <si>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</si>
  <si>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</si>
  <si>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</si>
  <si>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장관실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</si>
  <si>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</si>
  <si>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</si>
  <si>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</si>
  <si>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</si>
  <si>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</si>
  <si>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</si>
  <si>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</si>
  <si>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소계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</si>
  <si>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</si>
  <si>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위문·격려 및 직원 사기 진작</t>
    <phoneticPr fontId="4" type="noConversion"/>
  </si>
  <si>
    <t>경조사 화환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</si>
  <si>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</si>
  <si>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</si>
  <si>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</si>
  <si>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2건</t>
    <phoneticPr fontId="4" type="noConversion"/>
  </si>
  <si>
    <t>총합계</t>
    <phoneticPr fontId="4" type="noConversion"/>
  </si>
  <si>
    <t>5건</t>
    <phoneticPr fontId="4" type="noConversion"/>
  </si>
  <si>
    <t>16건</t>
    <phoneticPr fontId="4" type="noConversion"/>
  </si>
  <si>
    <t>언론사 간부진 만찬</t>
    <phoneticPr fontId="4" type="noConversion"/>
  </si>
  <si>
    <t>27건</t>
    <phoneticPr fontId="4" type="noConversion"/>
  </si>
  <si>
    <t>14건</t>
    <phoneticPr fontId="4" type="noConversion"/>
  </si>
  <si>
    <t>실장급 정책현안 점검회의</t>
    <phoneticPr fontId="3" type="noConversion"/>
  </si>
  <si>
    <t>실장급 정책현안 점검회의</t>
    <phoneticPr fontId="4" type="noConversion"/>
  </si>
  <si>
    <t>장관 '14년 7월 업추비 집행내역</t>
    <phoneticPr fontId="4" type="noConversion"/>
  </si>
  <si>
    <t>이임간부 송별 격려 만찬</t>
    <phoneticPr fontId="3" type="noConversion"/>
  </si>
  <si>
    <t>국회 외교위원 오찬간담회</t>
    <phoneticPr fontId="4" type="noConversion"/>
  </si>
  <si>
    <t>산업정책 현안 점검회의</t>
    <phoneticPr fontId="3" type="noConversion"/>
  </si>
  <si>
    <t>2014-7월</t>
    <phoneticPr fontId="4" type="noConversion"/>
  </si>
  <si>
    <t>파견직원 격려 만찬</t>
    <phoneticPr fontId="4" type="noConversion"/>
  </si>
  <si>
    <t>통상현안 실무점검회의</t>
    <phoneticPr fontId="4" type="noConversion"/>
  </si>
  <si>
    <t>경제단체 만찬 간담회</t>
    <phoneticPr fontId="4" type="noConversion"/>
  </si>
  <si>
    <t>국회 상임위위원 만찬간담회</t>
    <phoneticPr fontId="3" type="noConversion"/>
  </si>
  <si>
    <t>언론사 간부진 만찬간담회</t>
    <phoneticPr fontId="3" type="noConversion"/>
  </si>
  <si>
    <t>국회 사무처 만찬협의</t>
    <phoneticPr fontId="4" type="noConversion"/>
  </si>
  <si>
    <t>국회 쟁점 점검회의</t>
    <phoneticPr fontId="3" type="noConversion"/>
  </si>
  <si>
    <t>국회 예산결산 만찬협의</t>
    <phoneticPr fontId="3" type="noConversion"/>
  </si>
  <si>
    <t>경제/농업단체 간담회</t>
    <phoneticPr fontId="4" type="noConversion"/>
  </si>
  <si>
    <t>신규보직 국과장 격려오찬</t>
    <phoneticPr fontId="3" type="noConversion"/>
  </si>
  <si>
    <t>신임간부 환영오찬</t>
    <phoneticPr fontId="3" type="noConversion"/>
  </si>
  <si>
    <t>에너지정책 현안 점검회의</t>
    <phoneticPr fontId="3" type="noConversion"/>
  </si>
  <si>
    <t>장관 '14년 8월 업추비 집행내역</t>
    <phoneticPr fontId="4" type="noConversion"/>
  </si>
  <si>
    <t>7건</t>
    <phoneticPr fontId="4" type="noConversion"/>
  </si>
  <si>
    <t>6건</t>
    <phoneticPr fontId="4" type="noConversion"/>
  </si>
  <si>
    <t>신임비서진 격려오찬</t>
    <phoneticPr fontId="3" type="noConversion"/>
  </si>
  <si>
    <t>신규보임 과장급 격려만찬</t>
    <phoneticPr fontId="4" type="noConversion"/>
  </si>
  <si>
    <t>에너지현안 전문가 간담회</t>
    <phoneticPr fontId="4" type="noConversion"/>
  </si>
  <si>
    <t>언론사 만찬협의</t>
    <phoneticPr fontId="4" type="noConversion"/>
  </si>
  <si>
    <t>을지연습 점검회의</t>
    <phoneticPr fontId="3" type="noConversion"/>
  </si>
  <si>
    <t>언론사 논설위원진 만찬</t>
    <phoneticPr fontId="4" type="noConversion"/>
  </si>
  <si>
    <t>국회 여당 당정회의</t>
    <phoneticPr fontId="3" type="noConversion"/>
  </si>
  <si>
    <t>정책홍보 관계부처 간담회</t>
    <phoneticPr fontId="4" type="noConversion"/>
  </si>
  <si>
    <t>국정현안 유관기관 협의</t>
    <phoneticPr fontId="4" type="noConversion"/>
  </si>
  <si>
    <t>2014-8월</t>
    <phoneticPr fontId="4" type="noConversion"/>
  </si>
  <si>
    <t>국회 현안 점검회의</t>
    <phoneticPr fontId="3" type="noConversion"/>
  </si>
  <si>
    <t>2건</t>
    <phoneticPr fontId="4" type="noConversion"/>
  </si>
  <si>
    <t>4건</t>
    <phoneticPr fontId="4" type="noConversion"/>
  </si>
  <si>
    <t>장관 '14년 9월 업추비 집행내역</t>
    <phoneticPr fontId="4" type="noConversion"/>
  </si>
  <si>
    <t>출입기자단 만찬</t>
    <phoneticPr fontId="4" type="noConversion"/>
  </si>
  <si>
    <t>2014-9월</t>
    <phoneticPr fontId="4" type="noConversion"/>
  </si>
  <si>
    <t>통상현안 부서 격려만찬</t>
    <phoneticPr fontId="3" type="noConversion"/>
  </si>
  <si>
    <t>국정 유관기관 오찬협의</t>
    <phoneticPr fontId="3" type="noConversion"/>
  </si>
  <si>
    <t>언론사 간부 만찬</t>
    <phoneticPr fontId="4" type="noConversion"/>
  </si>
  <si>
    <t>언론사 대표 오찬</t>
    <phoneticPr fontId="3" type="noConversion"/>
  </si>
  <si>
    <t>통상정책 현안 점검회의</t>
    <phoneticPr fontId="3" type="noConversion"/>
  </si>
  <si>
    <t>해외 순방 현안 점검회의</t>
    <phoneticPr fontId="3" type="noConversion"/>
  </si>
  <si>
    <t>총무직원 격려오찬</t>
    <phoneticPr fontId="4" type="noConversion"/>
  </si>
  <si>
    <t>이임 간부 격려만찬</t>
    <phoneticPr fontId="3" type="noConversion"/>
  </si>
  <si>
    <t>통상현안 쟁점 점검회의</t>
    <phoneticPr fontId="3" type="noConversion"/>
  </si>
  <si>
    <t>업종 현안 점검회의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</si>
  <si>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</si>
  <si>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</si>
  <si>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</si>
  <si>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</si>
  <si>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</si>
  <si>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</si>
  <si>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</si>
  <si>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</si>
  <si>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차관실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</si>
  <si>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</si>
  <si>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</si>
  <si>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</si>
  <si>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</si>
  <si>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</si>
  <si>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</si>
  <si>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</si>
  <si>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소상공인 정책 협의회</t>
    <phoneticPr fontId="4" type="noConversion"/>
  </si>
  <si>
    <t>FTA활용촉진 간담회</t>
    <phoneticPr fontId="4" type="noConversion"/>
  </si>
  <si>
    <t>소계</t>
    <phoneticPr fontId="4" type="noConversion"/>
  </si>
  <si>
    <t>대민 대유관기관  업무협의 및    간담회 등</t>
    <phoneticPr fontId="4" type="noConversion"/>
  </si>
  <si>
    <t>예산관련 부처 간담회</t>
    <phoneticPr fontId="4" type="noConversion"/>
  </si>
  <si>
    <t>출입기자 간담회</t>
    <phoneticPr fontId="4" type="noConversion"/>
  </si>
  <si>
    <t>예결위 업무 협의</t>
    <phoneticPr fontId="4" type="noConversion"/>
  </si>
  <si>
    <t>반도체 및 S/W 전문가 오찬간담회</t>
    <phoneticPr fontId="4" type="noConversion"/>
  </si>
  <si>
    <t>위문·격려 및 직원 사기 진작</t>
    <phoneticPr fontId="4" type="noConversion"/>
  </si>
  <si>
    <t>통상국 격무직원 격려 오찬</t>
    <phoneticPr fontId="4" type="noConversion"/>
  </si>
  <si>
    <t>국회관련 실별 지원부서 격려 만찬</t>
    <phoneticPr fontId="4" type="noConversion"/>
  </si>
  <si>
    <t>무투실 과장급 격려 오찬</t>
    <phoneticPr fontId="4" type="noConversion"/>
  </si>
  <si>
    <t>파견직원 격려 만찬</t>
    <phoneticPr fontId="4" type="noConversion"/>
  </si>
  <si>
    <t>결산관련 국별 격무직원 오찬</t>
    <phoneticPr fontId="4" type="noConversion"/>
  </si>
  <si>
    <t>신규발령 국과장 격려 만찬</t>
    <phoneticPr fontId="4" type="noConversion"/>
  </si>
  <si>
    <t>공공기관장 격려 오찬</t>
    <phoneticPr fontId="4" type="noConversion"/>
  </si>
  <si>
    <t>정부업무평가 준비 지원부서 격려 만찬</t>
    <phoneticPr fontId="4" type="noConversion"/>
  </si>
  <si>
    <t>파견직원 격려 오찬</t>
    <phoneticPr fontId="4" type="noConversion"/>
  </si>
  <si>
    <t>산정국 격무직원 격려 오찬</t>
    <phoneticPr fontId="4" type="noConversion"/>
  </si>
  <si>
    <t>상무관 격려 만찬</t>
    <phoneticPr fontId="4" type="noConversion"/>
  </si>
  <si>
    <t>차관실 운영등 기타 경비</t>
    <phoneticPr fontId="4" type="noConversion"/>
  </si>
  <si>
    <t>수행경비 지원</t>
    <phoneticPr fontId="4" type="noConversion"/>
  </si>
  <si>
    <t>음료/다과/용품 등 제비용</t>
    <phoneticPr fontId="4" type="noConversion"/>
  </si>
  <si>
    <t>총합계</t>
    <phoneticPr fontId="4" type="noConversion"/>
  </si>
  <si>
    <t>IT업계 간담회</t>
    <phoneticPr fontId="4" type="noConversion"/>
  </si>
  <si>
    <t>유망서비스 대책관련 점검회의</t>
    <phoneticPr fontId="4" type="noConversion"/>
  </si>
  <si>
    <t>대민 대유관기관업무협의 및   간담회 등</t>
    <phoneticPr fontId="4" type="noConversion"/>
  </si>
  <si>
    <t>업종별 유관기관 간담회</t>
    <phoneticPr fontId="4" type="noConversion"/>
  </si>
  <si>
    <t>국회(의원실 보좌관 등) 업무협의</t>
    <phoneticPr fontId="4" type="noConversion"/>
  </si>
  <si>
    <t>공공기관장 업무 간담회</t>
    <phoneticPr fontId="4" type="noConversion"/>
  </si>
  <si>
    <t>산정실 격무직원 격려 오찬</t>
    <phoneticPr fontId="4" type="noConversion"/>
  </si>
  <si>
    <t>국표원 격무직원 격려 오찬</t>
    <phoneticPr fontId="4" type="noConversion"/>
  </si>
  <si>
    <t>신규발령 직원 격려오찬</t>
    <phoneticPr fontId="4" type="noConversion"/>
  </si>
  <si>
    <t>격무직원 격려 오찬</t>
    <phoneticPr fontId="4" type="noConversion"/>
  </si>
  <si>
    <t>을지훈련 근무 직원 격려 오찬</t>
    <phoneticPr fontId="4" type="noConversion"/>
  </si>
  <si>
    <t>을지훈련 근무 직원 야식</t>
    <phoneticPr fontId="4" type="noConversion"/>
  </si>
  <si>
    <t>헬스케어산업 등 제조혁신산업분야 오찬 간담회</t>
    <phoneticPr fontId="4" type="noConversion"/>
  </si>
  <si>
    <t>대민 대유관기관업무협의 및    간담회 등</t>
    <phoneticPr fontId="4" type="noConversion"/>
  </si>
  <si>
    <t>관련부처 정책협의</t>
    <phoneticPr fontId="4" type="noConversion"/>
  </si>
  <si>
    <t>산업부 출입기자 간담회</t>
    <phoneticPr fontId="4" type="noConversion"/>
  </si>
  <si>
    <t>추석연휴대비 안전관련 직원 격려 오찬</t>
    <phoneticPr fontId="4" type="noConversion"/>
  </si>
  <si>
    <t>행사준비지원 직원 격려 오찬</t>
    <phoneticPr fontId="4" type="noConversion"/>
  </si>
  <si>
    <t>각 실 지원부서 격무직원 격려 오찬</t>
    <phoneticPr fontId="4" type="noConversion"/>
  </si>
  <si>
    <t>국제 행사준비 직원 격려 오찬</t>
    <phoneticPr fontId="4" type="noConversion"/>
  </si>
  <si>
    <t>2차관 '14년 7월 업추비 집행내역</t>
    <phoneticPr fontId="4" type="noConversion"/>
  </si>
  <si>
    <t>2차관 '14년 8월 업추비 집행내역</t>
    <phoneticPr fontId="4" type="noConversion"/>
  </si>
  <si>
    <t>2차관 '14년 9월 업추비 집행내역</t>
    <phoneticPr fontId="4" type="noConversion"/>
  </si>
  <si>
    <t>1차관 '14년 7월 업추비 집행내역</t>
    <phoneticPr fontId="4" type="noConversion"/>
  </si>
  <si>
    <t>1차관 '14년 8월 업추비 집행내역</t>
    <phoneticPr fontId="4" type="noConversion"/>
  </si>
  <si>
    <t>1차관 '14년 9월 업추비 집행내역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</si>
  <si>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</si>
  <si>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</si>
  <si>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</si>
  <si>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</si>
  <si>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</si>
  <si>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</si>
  <si>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</si>
  <si>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</si>
  <si>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차관실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</si>
  <si>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</si>
  <si>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</si>
  <si>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</si>
  <si>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</si>
  <si>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</si>
  <si>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</si>
  <si>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</si>
  <si>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소상공인 정책 협의회</t>
    <phoneticPr fontId="4" type="noConversion"/>
  </si>
  <si>
    <t>FTA활용촉진 간담회</t>
    <phoneticPr fontId="4" type="noConversion"/>
  </si>
  <si>
    <t>소계</t>
    <phoneticPr fontId="4" type="noConversion"/>
  </si>
  <si>
    <t>대민 대유관기관  업무협의 및    간담회 등</t>
    <phoneticPr fontId="4" type="noConversion"/>
  </si>
  <si>
    <t>예산관련 부처 간담회</t>
    <phoneticPr fontId="4" type="noConversion"/>
  </si>
  <si>
    <t>출입기자 간담회</t>
    <phoneticPr fontId="4" type="noConversion"/>
  </si>
  <si>
    <t>예결위 업무 협의</t>
    <phoneticPr fontId="4" type="noConversion"/>
  </si>
  <si>
    <t>반도체 및 S/W 전문가 오찬간담회</t>
    <phoneticPr fontId="4" type="noConversion"/>
  </si>
  <si>
    <t>위문·격려 및 직원 사기 진작</t>
    <phoneticPr fontId="4" type="noConversion"/>
  </si>
  <si>
    <t>통상국 격무직원 격려 오찬</t>
    <phoneticPr fontId="4" type="noConversion"/>
  </si>
  <si>
    <t>국회관련 실별 지원부서 격려 만찬</t>
    <phoneticPr fontId="4" type="noConversion"/>
  </si>
  <si>
    <t>무투실 과장급 격려 오찬</t>
    <phoneticPr fontId="4" type="noConversion"/>
  </si>
  <si>
    <t>파견직원 격려 만찬</t>
    <phoneticPr fontId="4" type="noConversion"/>
  </si>
  <si>
    <t>결산관련 국별 격무직원 오찬</t>
    <phoneticPr fontId="4" type="noConversion"/>
  </si>
  <si>
    <t>신규발령 국과장 격려 만찬</t>
    <phoneticPr fontId="4" type="noConversion"/>
  </si>
  <si>
    <t>공공기관장 격려 오찬</t>
    <phoneticPr fontId="4" type="noConversion"/>
  </si>
  <si>
    <t>정부업무평가 준비 지원부서 격려 만찬</t>
    <phoneticPr fontId="4" type="noConversion"/>
  </si>
  <si>
    <t>파견직원 격려 오찬</t>
    <phoneticPr fontId="4" type="noConversion"/>
  </si>
  <si>
    <t>산정국 격무직원 격려 오찬</t>
    <phoneticPr fontId="4" type="noConversion"/>
  </si>
  <si>
    <t>격무직원 격려 오찬</t>
    <phoneticPr fontId="4" type="noConversion"/>
  </si>
  <si>
    <t>상무관 격려 만찬</t>
    <phoneticPr fontId="4" type="noConversion"/>
  </si>
  <si>
    <t>차관실 운영등 기타 경비</t>
    <phoneticPr fontId="4" type="noConversion"/>
  </si>
  <si>
    <t>7월</t>
    <phoneticPr fontId="4" type="noConversion"/>
  </si>
  <si>
    <t>수행경비 지원</t>
    <phoneticPr fontId="4" type="noConversion"/>
  </si>
  <si>
    <t>음료/다과/용품 등 제비용</t>
    <phoneticPr fontId="4" type="noConversion"/>
  </si>
  <si>
    <t>총합계</t>
    <phoneticPr fontId="4" type="noConversion"/>
  </si>
  <si>
    <t>IT업계 간담회</t>
    <phoneticPr fontId="4" type="noConversion"/>
  </si>
  <si>
    <t>유망서비스 대책관련 점검회의</t>
    <phoneticPr fontId="4" type="noConversion"/>
  </si>
  <si>
    <t>대민 대유관기관업무협의 및   간담회 등</t>
    <phoneticPr fontId="4" type="noConversion"/>
  </si>
  <si>
    <t>업종별 유관기관 간담회</t>
    <phoneticPr fontId="4" type="noConversion"/>
  </si>
  <si>
    <t>국회(의원실 보좌관 등) 업무협의</t>
    <phoneticPr fontId="4" type="noConversion"/>
  </si>
  <si>
    <t>공공기관장 업무 간담회</t>
    <phoneticPr fontId="4" type="noConversion"/>
  </si>
  <si>
    <t>산정실 격무직원 격려 오찬</t>
    <phoneticPr fontId="4" type="noConversion"/>
  </si>
  <si>
    <t>국표원 격무직원 격려 오찬</t>
    <phoneticPr fontId="4" type="noConversion"/>
  </si>
  <si>
    <t>신규발령 직원 격려오찬</t>
    <phoneticPr fontId="4" type="noConversion"/>
  </si>
  <si>
    <t>을지훈련 근무 직원 격려 오찬</t>
    <phoneticPr fontId="4" type="noConversion"/>
  </si>
  <si>
    <t>을지훈련 근무 직원 야식</t>
    <phoneticPr fontId="4" type="noConversion"/>
  </si>
  <si>
    <t>8월</t>
    <phoneticPr fontId="4" type="noConversion"/>
  </si>
  <si>
    <t>헬스케어산업 등 제조혁신산업분야 오찬 간담회</t>
    <phoneticPr fontId="4" type="noConversion"/>
  </si>
  <si>
    <t>대민 대유관기관업무협의 및    간담회 등</t>
    <phoneticPr fontId="4" type="noConversion"/>
  </si>
  <si>
    <t>관련부처 정책협의</t>
    <phoneticPr fontId="4" type="noConversion"/>
  </si>
  <si>
    <t>산업부 출입기자 간담회</t>
    <phoneticPr fontId="4" type="noConversion"/>
  </si>
  <si>
    <t>추석연휴대비 안전관련 직원 격려 오찬</t>
    <phoneticPr fontId="4" type="noConversion"/>
  </si>
  <si>
    <t>행사준비지원 직원 격려 오찬</t>
    <phoneticPr fontId="4" type="noConversion"/>
  </si>
  <si>
    <t>각 실 지원부서 격무직원 격려 오찬</t>
    <phoneticPr fontId="4" type="noConversion"/>
  </si>
  <si>
    <t>국제 행사준비 직원 격려 오찬</t>
    <phoneticPr fontId="4" type="noConversion"/>
  </si>
  <si>
    <t>9월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</si>
</sst>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m&quot;월&quot;\ d&quot;일&quot;;@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돋움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  <scheme val="major"/>
    </font>
    <font>
      <sz val="1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1" fillId="0" borderId="0"/>
  </cellStyleXfs>
  <cellXfs count="190">
    <xf numFmtId="0" fontId="0" fillId="0" borderId="0" xfId="0">
      <alignment vertical="center"/>
    </xf>
    <xf numFmtId="0" fontId="5" fillId="0" borderId="0" xfId="2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41" fontId="6" fillId="0" borderId="7" xfId="1" applyNumberFormat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10" fillId="0" borderId="0" xfId="2" applyFont="1"/>
    <xf numFmtId="176" fontId="5" fillId="0" borderId="0" xfId="2" applyNumberFormat="1"/>
    <xf numFmtId="41" fontId="5" fillId="0" borderId="0" xfId="2" applyNumberFormat="1"/>
    <xf numFmtId="3" fontId="5" fillId="0" borderId="0" xfId="2" applyNumberFormat="1"/>
    <xf numFmtId="41" fontId="5" fillId="0" borderId="0" xfId="2" applyNumberFormat="1" applyAlignment="1">
      <alignment vertical="center"/>
    </xf>
    <xf numFmtId="0" fontId="12" fillId="0" borderId="0" xfId="2" applyFont="1"/>
    <xf numFmtId="0" fontId="6" fillId="0" borderId="0" xfId="2" applyFont="1"/>
    <xf numFmtId="41" fontId="12" fillId="0" borderId="0" xfId="2" applyNumberFormat="1" applyFont="1"/>
    <xf numFmtId="41" fontId="6" fillId="0" borderId="7" xfId="1" applyNumberFormat="1" applyFont="1" applyFill="1" applyBorder="1" applyAlignment="1">
      <alignment vertical="center"/>
    </xf>
    <xf numFmtId="41" fontId="6" fillId="0" borderId="7" xfId="4" applyNumberFormat="1" applyFont="1" applyFill="1" applyBorder="1" applyAlignment="1">
      <alignment vertical="center"/>
    </xf>
    <xf numFmtId="41" fontId="6" fillId="0" borderId="7" xfId="2" applyNumberFormat="1" applyFont="1" applyBorder="1" applyAlignment="1">
      <alignment vertical="center"/>
    </xf>
    <xf numFmtId="41" fontId="6" fillId="0" borderId="7" xfId="4" applyNumberFormat="1" applyFont="1" applyFill="1" applyBorder="1" applyAlignment="1">
      <alignment horizontal="center" vertical="center"/>
    </xf>
    <xf numFmtId="0" fontId="6" fillId="0" borderId="6" xfId="1" applyFont="1" applyBorder="1" applyAlignment="1">
      <alignment vertical="center"/>
    </xf>
    <xf numFmtId="0" fontId="8" fillId="0" borderId="6" xfId="1" applyFont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0" borderId="11" xfId="1" applyFont="1" applyBorder="1" applyAlignment="1">
      <alignment vertical="center"/>
    </xf>
    <xf numFmtId="0" fontId="8" fillId="0" borderId="8" xfId="1" applyFont="1" applyBorder="1" applyAlignment="1">
      <alignment horizontal="center" vertical="center"/>
    </xf>
    <xf numFmtId="41" fontId="8" fillId="0" borderId="9" xfId="1" applyNumberFormat="1" applyFont="1" applyBorder="1" applyAlignment="1">
      <alignment vertical="center"/>
    </xf>
    <xf numFmtId="0" fontId="6" fillId="0" borderId="8" xfId="1" applyFont="1" applyFill="1" applyBorder="1" applyAlignment="1">
      <alignment horizontal="center" vertical="center"/>
    </xf>
    <xf numFmtId="41" fontId="6" fillId="0" borderId="9" xfId="2" applyNumberFormat="1" applyFont="1" applyFill="1" applyBorder="1" applyAlignment="1">
      <alignment vertical="center"/>
    </xf>
    <xf numFmtId="41" fontId="6" fillId="0" borderId="9" xfId="2" applyNumberFormat="1" applyFont="1" applyBorder="1" applyAlignment="1">
      <alignment vertical="center"/>
    </xf>
    <xf numFmtId="0" fontId="6" fillId="2" borderId="10" xfId="1" applyFont="1" applyFill="1" applyBorder="1" applyAlignment="1">
      <alignment horizontal="center" vertical="center"/>
    </xf>
    <xf numFmtId="14" fontId="6" fillId="0" borderId="6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right" vertical="center"/>
    </xf>
    <xf numFmtId="14" fontId="6" fillId="0" borderId="6" xfId="3" applyNumberFormat="1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left" vertical="center"/>
    </xf>
    <xf numFmtId="41" fontId="6" fillId="0" borderId="7" xfId="4" applyFont="1" applyFill="1" applyBorder="1" applyAlignment="1">
      <alignment vertical="center"/>
    </xf>
    <xf numFmtId="0" fontId="6" fillId="0" borderId="6" xfId="1" applyFont="1" applyFill="1" applyBorder="1" applyAlignment="1">
      <alignment horizontal="left" vertical="center"/>
    </xf>
    <xf numFmtId="0" fontId="8" fillId="0" borderId="6" xfId="5" applyFont="1" applyFill="1" applyBorder="1" applyAlignment="1">
      <alignment horizontal="center" vertical="center"/>
    </xf>
    <xf numFmtId="41" fontId="8" fillId="0" borderId="7" xfId="1" applyNumberFormat="1" applyFont="1" applyFill="1" applyBorder="1" applyAlignment="1">
      <alignment vertical="center"/>
    </xf>
    <xf numFmtId="14" fontId="6" fillId="0" borderId="6" xfId="5" applyNumberFormat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41" fontId="8" fillId="0" borderId="7" xfId="1" applyNumberFormat="1" applyFont="1" applyBorder="1" applyAlignment="1">
      <alignment vertical="center"/>
    </xf>
    <xf numFmtId="41" fontId="8" fillId="0" borderId="9" xfId="1" applyNumberFormat="1" applyFont="1" applyFill="1" applyBorder="1" applyAlignment="1">
      <alignment vertical="center"/>
    </xf>
    <xf numFmtId="0" fontId="5" fillId="0" borderId="6" xfId="2" applyBorder="1" applyAlignment="1">
      <alignment horizontal="left" vertical="center"/>
    </xf>
    <xf numFmtId="0" fontId="11" fillId="2" borderId="4" xfId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14" fontId="6" fillId="0" borderId="6" xfId="2" applyNumberFormat="1" applyFont="1" applyBorder="1" applyAlignment="1">
      <alignment horizontal="center" vertical="center"/>
    </xf>
    <xf numFmtId="0" fontId="6" fillId="2" borderId="14" xfId="1" applyFont="1" applyFill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/>
    </xf>
    <xf numFmtId="0" fontId="6" fillId="0" borderId="16" xfId="1" applyFont="1" applyBorder="1" applyAlignment="1">
      <alignment vertical="center"/>
    </xf>
    <xf numFmtId="0" fontId="6" fillId="0" borderId="16" xfId="1" applyFont="1" applyBorder="1" applyAlignment="1">
      <alignment horizontal="center" vertical="center"/>
    </xf>
    <xf numFmtId="41" fontId="6" fillId="0" borderId="16" xfId="1" applyNumberFormat="1" applyFont="1" applyBorder="1" applyAlignment="1">
      <alignment vertical="center"/>
    </xf>
    <xf numFmtId="41" fontId="6" fillId="0" borderId="16" xfId="1" applyNumberFormat="1" applyFont="1" applyFill="1" applyBorder="1" applyAlignment="1">
      <alignment vertical="center"/>
    </xf>
    <xf numFmtId="41" fontId="6" fillId="0" borderId="16" xfId="2" applyNumberFormat="1" applyFont="1" applyBorder="1" applyAlignment="1">
      <alignment vertical="center"/>
    </xf>
    <xf numFmtId="0" fontId="6" fillId="2" borderId="16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14" fontId="6" fillId="0" borderId="16" xfId="3" applyNumberFormat="1" applyFont="1" applyFill="1" applyBorder="1" applyAlignment="1">
      <alignment horizontal="center" vertical="center"/>
    </xf>
    <xf numFmtId="41" fontId="6" fillId="0" borderId="19" xfId="1" applyNumberFormat="1" applyFont="1" applyFill="1" applyBorder="1" applyAlignment="1">
      <alignment vertical="center"/>
    </xf>
    <xf numFmtId="14" fontId="6" fillId="0" borderId="18" xfId="3" applyNumberFormat="1" applyFont="1" applyFill="1" applyBorder="1" applyAlignment="1">
      <alignment horizontal="center" vertical="center"/>
    </xf>
    <xf numFmtId="41" fontId="6" fillId="0" borderId="20" xfId="1" applyNumberFormat="1" applyFont="1" applyFill="1" applyBorder="1" applyAlignment="1">
      <alignment vertical="center"/>
    </xf>
    <xf numFmtId="14" fontId="8" fillId="0" borderId="16" xfId="5" applyNumberFormat="1" applyFont="1" applyFill="1" applyBorder="1" applyAlignment="1">
      <alignment horizontal="center" vertical="center"/>
    </xf>
    <xf numFmtId="14" fontId="6" fillId="0" borderId="19" xfId="3" applyNumberFormat="1" applyFont="1" applyFill="1" applyBorder="1" applyAlignment="1">
      <alignment horizontal="center" vertical="center"/>
    </xf>
    <xf numFmtId="14" fontId="8" fillId="0" borderId="16" xfId="1" applyNumberFormat="1" applyFont="1" applyFill="1" applyBorder="1" applyAlignment="1">
      <alignment horizontal="center" vertical="center"/>
    </xf>
    <xf numFmtId="14" fontId="6" fillId="0" borderId="19" xfId="5" applyNumberFormat="1" applyFont="1" applyFill="1" applyBorder="1" applyAlignment="1">
      <alignment horizontal="center" vertical="center"/>
    </xf>
    <xf numFmtId="41" fontId="6" fillId="0" borderId="19" xfId="4" applyNumberFormat="1" applyFont="1" applyFill="1" applyBorder="1" applyAlignment="1">
      <alignment vertical="center"/>
    </xf>
    <xf numFmtId="14" fontId="6" fillId="0" borderId="16" xfId="5" applyNumberFormat="1" applyFont="1" applyFill="1" applyBorder="1" applyAlignment="1">
      <alignment horizontal="center" vertical="center"/>
    </xf>
    <xf numFmtId="41" fontId="6" fillId="0" borderId="16" xfId="4" applyNumberFormat="1" applyFont="1" applyFill="1" applyBorder="1" applyAlignment="1">
      <alignment vertical="center"/>
    </xf>
    <xf numFmtId="41" fontId="6" fillId="0" borderId="19" xfId="2" applyNumberFormat="1" applyFont="1" applyBorder="1" applyAlignment="1">
      <alignment vertical="center"/>
    </xf>
    <xf numFmtId="14" fontId="6" fillId="0" borderId="18" xfId="2" applyNumberFormat="1" applyFont="1" applyBorder="1" applyAlignment="1">
      <alignment horizontal="center" vertical="center"/>
    </xf>
    <xf numFmtId="41" fontId="6" fillId="0" borderId="20" xfId="2" applyNumberFormat="1" applyFont="1" applyBorder="1" applyAlignment="1">
      <alignment vertical="center"/>
    </xf>
    <xf numFmtId="14" fontId="6" fillId="0" borderId="19" xfId="1" applyNumberFormat="1" applyFont="1" applyFill="1" applyBorder="1" applyAlignment="1">
      <alignment horizontal="center" vertical="center"/>
    </xf>
    <xf numFmtId="14" fontId="6" fillId="0" borderId="18" xfId="1" applyNumberFormat="1" applyFont="1" applyFill="1" applyBorder="1" applyAlignment="1">
      <alignment horizontal="center" vertical="center"/>
    </xf>
    <xf numFmtId="41" fontId="6" fillId="0" borderId="18" xfId="1" applyNumberFormat="1" applyFont="1" applyFill="1" applyBorder="1" applyAlignment="1">
      <alignment vertical="center"/>
    </xf>
    <xf numFmtId="14" fontId="8" fillId="0" borderId="16" xfId="1" applyNumberFormat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41" fontId="6" fillId="0" borderId="18" xfId="1" applyNumberFormat="1" applyFont="1" applyBorder="1" applyAlignment="1">
      <alignment vertical="center"/>
    </xf>
    <xf numFmtId="14" fontId="6" fillId="0" borderId="20" xfId="3" applyNumberFormat="1" applyFont="1" applyFill="1" applyBorder="1" applyAlignment="1">
      <alignment horizontal="center" vertical="center"/>
    </xf>
    <xf numFmtId="41" fontId="6" fillId="0" borderId="18" xfId="4" applyNumberFormat="1" applyFont="1" applyFill="1" applyBorder="1" applyAlignment="1">
      <alignment vertical="center"/>
    </xf>
    <xf numFmtId="14" fontId="6" fillId="0" borderId="20" xfId="5" applyNumberFormat="1" applyFont="1" applyFill="1" applyBorder="1" applyAlignment="1">
      <alignment horizontal="center" vertical="center"/>
    </xf>
    <xf numFmtId="41" fontId="6" fillId="0" borderId="20" xfId="4" applyNumberFormat="1" applyFont="1" applyFill="1" applyBorder="1" applyAlignment="1">
      <alignment vertical="center"/>
    </xf>
    <xf numFmtId="41" fontId="6" fillId="0" borderId="18" xfId="2" applyNumberFormat="1" applyFont="1" applyBorder="1" applyAlignment="1">
      <alignment vertical="center"/>
    </xf>
    <xf numFmtId="14" fontId="6" fillId="0" borderId="20" xfId="1" applyNumberFormat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14" fontId="8" fillId="0" borderId="26" xfId="1" applyNumberFormat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41" fontId="6" fillId="0" borderId="16" xfId="2" applyNumberFormat="1" applyFont="1" applyFill="1" applyBorder="1" applyAlignment="1">
      <alignment vertical="center"/>
    </xf>
    <xf numFmtId="41" fontId="6" fillId="0" borderId="20" xfId="4" applyNumberFormat="1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41" fontId="6" fillId="0" borderId="19" xfId="4" applyNumberFormat="1" applyFont="1" applyFill="1" applyBorder="1" applyAlignment="1">
      <alignment horizontal="center" vertical="center"/>
    </xf>
    <xf numFmtId="177" fontId="6" fillId="0" borderId="20" xfId="1" applyNumberFormat="1" applyFont="1" applyFill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6" xfId="5" applyFont="1" applyFill="1" applyBorder="1" applyAlignment="1">
      <alignment horizontal="center" vertical="center"/>
    </xf>
    <xf numFmtId="0" fontId="5" fillId="0" borderId="11" xfId="2" applyBorder="1" applyAlignment="1">
      <alignment horizontal="center" vertical="center" wrapText="1"/>
    </xf>
    <xf numFmtId="0" fontId="5" fillId="0" borderId="11" xfId="2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1" fillId="0" borderId="11" xfId="2" applyFont="1" applyBorder="1" applyAlignment="1">
      <alignment horizontal="center" vertical="center" wrapText="1"/>
    </xf>
    <xf numFmtId="0" fontId="6" fillId="0" borderId="6" xfId="1" applyFont="1" applyFill="1" applyBorder="1" applyAlignment="1">
      <alignment horizontal="left" vertical="center"/>
    </xf>
    <xf numFmtId="0" fontId="8" fillId="0" borderId="6" xfId="1" applyFont="1" applyFill="1" applyBorder="1" applyAlignment="1">
      <alignment horizontal="left" vertical="center"/>
    </xf>
    <xf numFmtId="0" fontId="8" fillId="0" borderId="6" xfId="1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left" vertical="center"/>
    </xf>
    <xf numFmtId="0" fontId="8" fillId="0" borderId="12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6" fillId="0" borderId="6" xfId="3" applyFont="1" applyFill="1" applyBorder="1" applyAlignment="1">
      <alignment vertical="center"/>
    </xf>
    <xf numFmtId="0" fontId="8" fillId="0" borderId="6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0" borderId="11" xfId="1" applyFont="1" applyBorder="1" applyAlignment="1">
      <alignment vertical="center"/>
    </xf>
    <xf numFmtId="0" fontId="6" fillId="0" borderId="6" xfId="1" applyFont="1" applyBorder="1" applyAlignment="1">
      <alignment vertical="center"/>
    </xf>
    <xf numFmtId="0" fontId="5" fillId="0" borderId="6" xfId="2" applyBorder="1" applyAlignment="1">
      <alignment horizontal="left" vertical="center"/>
    </xf>
    <xf numFmtId="0" fontId="6" fillId="0" borderId="6" xfId="5" applyFont="1" applyFill="1" applyBorder="1" applyAlignment="1">
      <alignment horizontal="left" vertical="center"/>
    </xf>
    <xf numFmtId="0" fontId="0" fillId="0" borderId="11" xfId="0" applyBorder="1">
      <alignment vertical="center"/>
    </xf>
    <xf numFmtId="0" fontId="6" fillId="0" borderId="8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6" fillId="0" borderId="6" xfId="2" applyFont="1" applyBorder="1" applyAlignment="1">
      <alignment horizontal="left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11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0" fontId="11" fillId="2" borderId="4" xfId="1" applyFont="1" applyFill="1" applyBorder="1" applyAlignment="1">
      <alignment horizontal="center" vertical="center"/>
    </xf>
    <xf numFmtId="0" fontId="6" fillId="0" borderId="11" xfId="2" applyFont="1" applyBorder="1"/>
    <xf numFmtId="0" fontId="12" fillId="0" borderId="6" xfId="2" applyFont="1" applyBorder="1" applyAlignment="1">
      <alignment horizontal="left" vertical="center"/>
    </xf>
    <xf numFmtId="0" fontId="6" fillId="0" borderId="11" xfId="2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6" fillId="0" borderId="1" xfId="3" applyFont="1" applyFill="1" applyBorder="1" applyAlignment="1">
      <alignment horizontal="left" vertical="center"/>
    </xf>
    <xf numFmtId="0" fontId="6" fillId="0" borderId="17" xfId="2" applyFont="1" applyBorder="1" applyAlignment="1">
      <alignment horizontal="left" vertical="center"/>
    </xf>
    <xf numFmtId="0" fontId="6" fillId="0" borderId="21" xfId="3" applyFont="1" applyFill="1" applyBorder="1" applyAlignment="1">
      <alignment horizontal="left" vertical="center"/>
    </xf>
    <xf numFmtId="0" fontId="6" fillId="0" borderId="22" xfId="2" applyFont="1" applyBorder="1" applyAlignment="1">
      <alignment horizontal="left" vertical="center"/>
    </xf>
    <xf numFmtId="0" fontId="6" fillId="0" borderId="1" xfId="5" applyFont="1" applyFill="1" applyBorder="1" applyAlignment="1">
      <alignment horizontal="center" vertical="center"/>
    </xf>
    <xf numFmtId="0" fontId="6" fillId="0" borderId="17" xfId="5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0" fontId="6" fillId="0" borderId="17" xfId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6" fillId="0" borderId="18" xfId="2" applyFont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 wrapText="1"/>
    </xf>
    <xf numFmtId="0" fontId="6" fillId="0" borderId="23" xfId="2" applyFont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left" vertical="center"/>
    </xf>
    <xf numFmtId="0" fontId="6" fillId="0" borderId="25" xfId="3" applyFont="1" applyFill="1" applyBorder="1" applyAlignment="1">
      <alignment horizontal="left" vertical="center"/>
    </xf>
    <xf numFmtId="0" fontId="6" fillId="0" borderId="17" xfId="3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left" vertical="center"/>
    </xf>
    <xf numFmtId="0" fontId="6" fillId="0" borderId="26" xfId="1" applyFont="1" applyFill="1" applyBorder="1" applyAlignment="1">
      <alignment horizontal="left" vertical="center"/>
    </xf>
    <xf numFmtId="0" fontId="6" fillId="0" borderId="22" xfId="3" applyFont="1" applyFill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23" xfId="3" applyFont="1" applyFill="1" applyBorder="1" applyAlignment="1">
      <alignment horizontal="left" vertical="center"/>
    </xf>
    <xf numFmtId="0" fontId="6" fillId="0" borderId="26" xfId="3" applyFont="1" applyFill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6" xfId="2" applyFont="1" applyBorder="1" applyAlignment="1">
      <alignment horizontal="left" vertical="center"/>
    </xf>
    <xf numFmtId="0" fontId="6" fillId="0" borderId="23" xfId="1" applyFont="1" applyFill="1" applyBorder="1" applyAlignment="1">
      <alignment horizontal="center" vertical="center"/>
    </xf>
    <xf numFmtId="0" fontId="6" fillId="0" borderId="26" xfId="1" applyFont="1" applyFill="1" applyBorder="1" applyAlignment="1">
      <alignment horizontal="center" vertical="center"/>
    </xf>
    <xf numFmtId="0" fontId="5" fillId="0" borderId="17" xfId="2" applyBorder="1" applyAlignment="1">
      <alignment horizontal="left" vertical="center"/>
    </xf>
    <xf numFmtId="0" fontId="6" fillId="0" borderId="24" xfId="2" applyFont="1" applyBorder="1" applyAlignment="1">
      <alignment horizontal="left" vertical="center"/>
    </xf>
    <xf numFmtId="0" fontId="6" fillId="0" borderId="25" xfId="2" applyFont="1" applyBorder="1" applyAlignment="1">
      <alignment horizontal="left" vertical="center"/>
    </xf>
    <xf numFmtId="0" fontId="6" fillId="0" borderId="21" xfId="1" applyFont="1" applyBorder="1" applyAlignment="1">
      <alignment vertical="center"/>
    </xf>
    <xf numFmtId="0" fontId="6" fillId="0" borderId="27" xfId="1" applyFont="1" applyBorder="1" applyAlignment="1">
      <alignment vertical="center"/>
    </xf>
    <xf numFmtId="0" fontId="6" fillId="0" borderId="22" xfId="1" applyFont="1" applyBorder="1" applyAlignment="1">
      <alignment vertical="center"/>
    </xf>
    <xf numFmtId="0" fontId="6" fillId="2" borderId="17" xfId="1" applyFont="1" applyFill="1" applyBorder="1" applyAlignment="1">
      <alignment horizontal="center" vertical="center"/>
    </xf>
    <xf numFmtId="0" fontId="6" fillId="0" borderId="21" xfId="3" applyFont="1" applyFill="1" applyBorder="1" applyAlignment="1">
      <alignment vertical="center"/>
    </xf>
    <xf numFmtId="0" fontId="6" fillId="0" borderId="22" xfId="3" applyFont="1" applyFill="1" applyBorder="1" applyAlignment="1">
      <alignment vertical="center"/>
    </xf>
    <xf numFmtId="0" fontId="6" fillId="0" borderId="20" xfId="2" applyFont="1" applyBorder="1"/>
    <xf numFmtId="0" fontId="6" fillId="0" borderId="23" xfId="2" applyFont="1" applyBorder="1"/>
    <xf numFmtId="0" fontId="12" fillId="0" borderId="17" xfId="2" applyFont="1" applyBorder="1" applyAlignment="1">
      <alignment horizontal="left" vertical="center"/>
    </xf>
    <xf numFmtId="0" fontId="6" fillId="0" borderId="21" xfId="2" applyFont="1" applyBorder="1" applyAlignment="1">
      <alignment horizontal="left" vertical="center"/>
    </xf>
    <xf numFmtId="0" fontId="6" fillId="0" borderId="23" xfId="2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6" fillId="0" borderId="21" xfId="2" applyFont="1" applyBorder="1" applyAlignment="1">
      <alignment horizontal="center" vertical="center" wrapText="1"/>
    </xf>
    <xf numFmtId="0" fontId="6" fillId="0" borderId="24" xfId="2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00"/>
  <sheetViews>
    <sheetView tabSelected="1" workbookViewId="0">
      <selection activeCell="G22" sqref="G22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07" t="s">
        <v>32</v>
      </c>
      <c r="B1" s="108"/>
      <c r="C1" s="108"/>
      <c r="D1" s="108"/>
      <c r="E1" s="109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110" t="s">
        <v>2</v>
      </c>
      <c r="B4" s="111"/>
      <c r="C4" s="111"/>
      <c r="D4" s="23" t="s">
        <v>3</v>
      </c>
      <c r="E4" s="24" t="s">
        <v>4</v>
      </c>
    </row>
    <row r="5" spans="1:5" ht="20.100000000000001" customHeight="1">
      <c r="A5" s="25" t="s">
        <v>5</v>
      </c>
      <c r="B5" s="6"/>
      <c r="C5" s="21"/>
      <c r="D5" s="6" t="str">
        <f>C18</f>
        <v>5건</v>
      </c>
      <c r="E5" s="7">
        <f>E18</f>
        <v>917500</v>
      </c>
    </row>
    <row r="6" spans="1:5" ht="20.100000000000001" customHeight="1">
      <c r="A6" s="25" t="s">
        <v>6</v>
      </c>
      <c r="B6" s="6"/>
      <c r="C6" s="21"/>
      <c r="D6" s="6" t="str">
        <f>C26</f>
        <v>7건</v>
      </c>
      <c r="E6" s="7">
        <f>E26</f>
        <v>4039000</v>
      </c>
    </row>
    <row r="7" spans="1:5" ht="20.100000000000001" customHeight="1">
      <c r="A7" s="25" t="s">
        <v>7</v>
      </c>
      <c r="B7" s="6"/>
      <c r="C7" s="21"/>
      <c r="D7" s="6" t="str">
        <f>C33</f>
        <v>6건</v>
      </c>
      <c r="E7" s="7">
        <f>E33</f>
        <v>1695000</v>
      </c>
    </row>
    <row r="8" spans="1:5" ht="20.100000000000001" customHeight="1">
      <c r="A8" s="112" t="s">
        <v>8</v>
      </c>
      <c r="B8" s="113"/>
      <c r="C8" s="113"/>
      <c r="D8" s="6" t="str">
        <f>C36</f>
        <v>2건</v>
      </c>
      <c r="E8" s="7">
        <f>E36</f>
        <v>2370410</v>
      </c>
    </row>
    <row r="9" spans="1:5" ht="20.100000000000001" customHeight="1">
      <c r="A9" s="103" t="s">
        <v>9</v>
      </c>
      <c r="B9" s="104"/>
      <c r="C9" s="104"/>
      <c r="D9" s="26" t="str">
        <f>C37</f>
        <v>14건</v>
      </c>
      <c r="E9" s="27">
        <f>SUM(E5:E8)</f>
        <v>9021910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10</v>
      </c>
      <c r="B11" s="3"/>
      <c r="C11" s="2"/>
      <c r="D11" s="2"/>
      <c r="E11" s="2"/>
    </row>
    <row r="12" spans="1:5" ht="20.100000000000001" customHeight="1">
      <c r="A12" s="31" t="s">
        <v>11</v>
      </c>
      <c r="B12" s="23" t="s">
        <v>12</v>
      </c>
      <c r="C12" s="111" t="s">
        <v>13</v>
      </c>
      <c r="D12" s="111"/>
      <c r="E12" s="24" t="s">
        <v>14</v>
      </c>
    </row>
    <row r="13" spans="1:5" ht="20.100000000000001" customHeight="1">
      <c r="A13" s="97" t="s">
        <v>15</v>
      </c>
      <c r="B13" s="34">
        <v>41824</v>
      </c>
      <c r="C13" s="99" t="s">
        <v>38</v>
      </c>
      <c r="D13" s="114"/>
      <c r="E13" s="33">
        <v>135900</v>
      </c>
    </row>
    <row r="14" spans="1:5" ht="20.100000000000001" customHeight="1">
      <c r="A14" s="97"/>
      <c r="B14" s="34">
        <v>41827</v>
      </c>
      <c r="C14" s="37" t="s">
        <v>48</v>
      </c>
      <c r="D14" s="44"/>
      <c r="E14" s="33">
        <v>300000</v>
      </c>
    </row>
    <row r="15" spans="1:5" ht="20.100000000000001" customHeight="1">
      <c r="A15" s="97"/>
      <c r="B15" s="34">
        <v>41830</v>
      </c>
      <c r="C15" s="37" t="s">
        <v>30</v>
      </c>
      <c r="D15" s="44"/>
      <c r="E15" s="33">
        <v>180000</v>
      </c>
    </row>
    <row r="16" spans="1:5" ht="20.100000000000001" customHeight="1">
      <c r="A16" s="97"/>
      <c r="B16" s="34">
        <v>41835</v>
      </c>
      <c r="C16" s="37" t="s">
        <v>43</v>
      </c>
      <c r="D16" s="44"/>
      <c r="E16" s="33">
        <v>127200</v>
      </c>
    </row>
    <row r="17" spans="1:5" ht="20.100000000000001" customHeight="1">
      <c r="A17" s="97"/>
      <c r="B17" s="34">
        <v>41848</v>
      </c>
      <c r="C17" s="37" t="s">
        <v>35</v>
      </c>
      <c r="D17" s="44"/>
      <c r="E17" s="33">
        <v>174400</v>
      </c>
    </row>
    <row r="18" spans="1:5" ht="20.100000000000001" customHeight="1">
      <c r="A18" s="96"/>
      <c r="B18" s="38" t="s">
        <v>16</v>
      </c>
      <c r="C18" s="94" t="s">
        <v>25</v>
      </c>
      <c r="D18" s="94"/>
      <c r="E18" s="39">
        <f>SUM(E13:E17)</f>
        <v>917500</v>
      </c>
    </row>
    <row r="19" spans="1:5" ht="20.100000000000001" customHeight="1">
      <c r="A19" s="95" t="s">
        <v>17</v>
      </c>
      <c r="B19" s="40">
        <v>41824</v>
      </c>
      <c r="C19" s="115" t="s">
        <v>39</v>
      </c>
      <c r="D19" s="115"/>
      <c r="E19" s="17">
        <v>420000</v>
      </c>
    </row>
    <row r="20" spans="1:5" ht="20.100000000000001" customHeight="1">
      <c r="A20" s="96"/>
      <c r="B20" s="34">
        <v>41827</v>
      </c>
      <c r="C20" s="102" t="s">
        <v>40</v>
      </c>
      <c r="D20" s="102"/>
      <c r="E20" s="36">
        <v>1479000</v>
      </c>
    </row>
    <row r="21" spans="1:5" ht="20.100000000000001" customHeight="1">
      <c r="A21" s="96"/>
      <c r="B21" s="34">
        <v>41829</v>
      </c>
      <c r="C21" s="35" t="s">
        <v>41</v>
      </c>
      <c r="D21" s="35"/>
      <c r="E21" s="36">
        <v>854000</v>
      </c>
    </row>
    <row r="22" spans="1:5" ht="20.100000000000001" customHeight="1">
      <c r="A22" s="96"/>
      <c r="B22" s="34">
        <v>41830</v>
      </c>
      <c r="C22" s="102" t="s">
        <v>42</v>
      </c>
      <c r="D22" s="102"/>
      <c r="E22" s="36">
        <v>393000</v>
      </c>
    </row>
    <row r="23" spans="1:5" ht="20.100000000000001" customHeight="1">
      <c r="A23" s="96"/>
      <c r="B23" s="34">
        <v>41836</v>
      </c>
      <c r="C23" s="35" t="s">
        <v>44</v>
      </c>
      <c r="D23" s="35"/>
      <c r="E23" s="36">
        <v>450000</v>
      </c>
    </row>
    <row r="24" spans="1:5" ht="20.100000000000001" customHeight="1">
      <c r="A24" s="96"/>
      <c r="B24" s="34">
        <v>41841</v>
      </c>
      <c r="C24" s="102" t="s">
        <v>45</v>
      </c>
      <c r="D24" s="102"/>
      <c r="E24" s="36">
        <v>143000</v>
      </c>
    </row>
    <row r="25" spans="1:5" ht="20.100000000000001" customHeight="1">
      <c r="A25" s="96"/>
      <c r="B25" s="34">
        <v>41845</v>
      </c>
      <c r="C25" s="102" t="s">
        <v>34</v>
      </c>
      <c r="D25" s="102"/>
      <c r="E25" s="36">
        <v>300000</v>
      </c>
    </row>
    <row r="26" spans="1:5" ht="20.100000000000001" customHeight="1">
      <c r="A26" s="96"/>
      <c r="B26" s="41" t="s">
        <v>16</v>
      </c>
      <c r="C26" s="101" t="s">
        <v>50</v>
      </c>
      <c r="D26" s="101"/>
      <c r="E26" s="39">
        <f>SUM(E19:E25)</f>
        <v>4039000</v>
      </c>
    </row>
    <row r="27" spans="1:5" ht="20.100000000000001" customHeight="1">
      <c r="A27" s="97" t="s">
        <v>18</v>
      </c>
      <c r="B27" s="32">
        <v>41821</v>
      </c>
      <c r="C27" s="99" t="s">
        <v>37</v>
      </c>
      <c r="D27" s="99"/>
      <c r="E27" s="17">
        <v>255000</v>
      </c>
    </row>
    <row r="28" spans="1:5" ht="20.100000000000001" customHeight="1">
      <c r="A28" s="97"/>
      <c r="B28" s="32">
        <v>41842</v>
      </c>
      <c r="C28" s="37" t="s">
        <v>46</v>
      </c>
      <c r="D28" s="37"/>
      <c r="E28" s="17">
        <v>350000</v>
      </c>
    </row>
    <row r="29" spans="1:5" ht="20.100000000000001" customHeight="1">
      <c r="A29" s="97"/>
      <c r="B29" s="32">
        <v>41844</v>
      </c>
      <c r="C29" s="37" t="s">
        <v>52</v>
      </c>
      <c r="D29" s="37"/>
      <c r="E29" s="17">
        <v>141000</v>
      </c>
    </row>
    <row r="30" spans="1:5" ht="20.100000000000001" customHeight="1">
      <c r="A30" s="97"/>
      <c r="B30" s="32">
        <v>41845</v>
      </c>
      <c r="C30" s="37" t="s">
        <v>33</v>
      </c>
      <c r="D30" s="37"/>
      <c r="E30" s="17">
        <v>366000</v>
      </c>
    </row>
    <row r="31" spans="1:5" ht="20.100000000000001" customHeight="1">
      <c r="A31" s="97"/>
      <c r="B31" s="32">
        <v>41847</v>
      </c>
      <c r="C31" s="37" t="s">
        <v>47</v>
      </c>
      <c r="D31" s="37"/>
      <c r="E31" s="17">
        <v>283000</v>
      </c>
    </row>
    <row r="32" spans="1:5" ht="20.100000000000001" customHeight="1">
      <c r="A32" s="95"/>
      <c r="B32" s="40" t="s">
        <v>36</v>
      </c>
      <c r="C32" s="102" t="s">
        <v>19</v>
      </c>
      <c r="D32" s="114"/>
      <c r="E32" s="36">
        <v>300000</v>
      </c>
    </row>
    <row r="33" spans="1:5" ht="20.100000000000001" customHeight="1">
      <c r="A33" s="95"/>
      <c r="B33" s="41" t="s">
        <v>16</v>
      </c>
      <c r="C33" s="101" t="s">
        <v>51</v>
      </c>
      <c r="D33" s="101"/>
      <c r="E33" s="39">
        <f>SUM(E27:E32)</f>
        <v>1695000</v>
      </c>
    </row>
    <row r="34" spans="1:5" ht="20.100000000000001" customHeight="1">
      <c r="A34" s="98" t="s">
        <v>20</v>
      </c>
      <c r="B34" s="32" t="s">
        <v>36</v>
      </c>
      <c r="C34" s="99" t="s">
        <v>21</v>
      </c>
      <c r="D34" s="100"/>
      <c r="E34" s="17">
        <v>1318600</v>
      </c>
    </row>
    <row r="35" spans="1:5" ht="20.100000000000001" customHeight="1">
      <c r="A35" s="95"/>
      <c r="B35" s="32" t="s">
        <v>36</v>
      </c>
      <c r="C35" s="105" t="s">
        <v>22</v>
      </c>
      <c r="D35" s="105"/>
      <c r="E35" s="36">
        <v>1051810</v>
      </c>
    </row>
    <row r="36" spans="1:5" ht="20.100000000000001" customHeight="1">
      <c r="A36" s="95"/>
      <c r="B36" s="22" t="s">
        <v>16</v>
      </c>
      <c r="C36" s="106" t="s">
        <v>23</v>
      </c>
      <c r="D36" s="106"/>
      <c r="E36" s="42">
        <f>SUM(E34:E35)</f>
        <v>2370410</v>
      </c>
    </row>
    <row r="37" spans="1:5" ht="20.100000000000001" customHeight="1">
      <c r="A37" s="103" t="s">
        <v>24</v>
      </c>
      <c r="B37" s="104"/>
      <c r="C37" s="104" t="s">
        <v>29</v>
      </c>
      <c r="D37" s="104"/>
      <c r="E37" s="27">
        <f>SUM(E18,E26,E33,E36)</f>
        <v>9021910</v>
      </c>
    </row>
    <row r="38" spans="1:5" ht="20.100000000000001" customHeight="1"/>
    <row r="39" spans="1:5" ht="20.100000000000001" customHeight="1"/>
    <row r="40" spans="1:5" ht="20.100000000000001" customHeight="1"/>
    <row r="41" spans="1:5" ht="20.100000000000001" customHeight="1"/>
    <row r="42" spans="1:5" ht="20.100000000000001" customHeight="1"/>
    <row r="43" spans="1:5" ht="20.100000000000001" customHeight="1"/>
    <row r="44" spans="1:5" ht="20.100000000000001" customHeight="1"/>
    <row r="45" spans="1:5" ht="20.100000000000001" customHeight="1"/>
    <row r="46" spans="1:5" ht="20.100000000000001" customHeight="1"/>
    <row r="47" spans="1:5" ht="20.100000000000001" customHeight="1"/>
    <row r="48" spans="1:5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</sheetData>
  <mergeCells count="25">
    <mergeCell ref="A37:B37"/>
    <mergeCell ref="C35:D35"/>
    <mergeCell ref="C36:D36"/>
    <mergeCell ref="C37:D37"/>
    <mergeCell ref="A1:E1"/>
    <mergeCell ref="A4:C4"/>
    <mergeCell ref="A8:C8"/>
    <mergeCell ref="A9:C9"/>
    <mergeCell ref="C12:D12"/>
    <mergeCell ref="C32:D32"/>
    <mergeCell ref="C20:D20"/>
    <mergeCell ref="C24:D24"/>
    <mergeCell ref="C13:D13"/>
    <mergeCell ref="C22:D22"/>
    <mergeCell ref="C19:D19"/>
    <mergeCell ref="A13:A18"/>
    <mergeCell ref="C18:D18"/>
    <mergeCell ref="A19:A26"/>
    <mergeCell ref="A27:A33"/>
    <mergeCell ref="A34:A36"/>
    <mergeCell ref="C27:D27"/>
    <mergeCell ref="C34:D34"/>
    <mergeCell ref="C33:D33"/>
    <mergeCell ref="C26:D26"/>
    <mergeCell ref="C25:D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workbookViewId="0">
      <selection sqref="A1:E1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07" t="s">
        <v>49</v>
      </c>
      <c r="B1" s="108"/>
      <c r="C1" s="108"/>
      <c r="D1" s="108"/>
      <c r="E1" s="109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110" t="s">
        <v>2</v>
      </c>
      <c r="B4" s="111"/>
      <c r="C4" s="111"/>
      <c r="D4" s="23" t="s">
        <v>3</v>
      </c>
      <c r="E4" s="24" t="s">
        <v>4</v>
      </c>
    </row>
    <row r="5" spans="1:5" ht="20.100000000000001" customHeight="1">
      <c r="A5" s="25" t="s">
        <v>5</v>
      </c>
      <c r="B5" s="6"/>
      <c r="C5" s="21"/>
      <c r="D5" s="6" t="str">
        <f>C17</f>
        <v>4건</v>
      </c>
      <c r="E5" s="7">
        <f>E17</f>
        <v>1225600</v>
      </c>
    </row>
    <row r="6" spans="1:5" ht="20.100000000000001" customHeight="1">
      <c r="A6" s="25" t="s">
        <v>6</v>
      </c>
      <c r="B6" s="6"/>
      <c r="C6" s="21"/>
      <c r="D6" s="6" t="str">
        <f>C25</f>
        <v>7건</v>
      </c>
      <c r="E6" s="7">
        <f>E25</f>
        <v>2732600</v>
      </c>
    </row>
    <row r="7" spans="1:5" ht="20.100000000000001" customHeight="1">
      <c r="A7" s="25" t="s">
        <v>7</v>
      </c>
      <c r="B7" s="6"/>
      <c r="C7" s="21"/>
      <c r="D7" s="6" t="str">
        <f>C28</f>
        <v>2건</v>
      </c>
      <c r="E7" s="7">
        <f>E28</f>
        <v>792000</v>
      </c>
    </row>
    <row r="8" spans="1:5" ht="20.100000000000001" customHeight="1">
      <c r="A8" s="112" t="s">
        <v>8</v>
      </c>
      <c r="B8" s="113"/>
      <c r="C8" s="113"/>
      <c r="D8" s="6" t="str">
        <f>C31</f>
        <v>2건</v>
      </c>
      <c r="E8" s="7">
        <f>E31</f>
        <v>1373500</v>
      </c>
    </row>
    <row r="9" spans="1:5" ht="20.100000000000001" customHeight="1">
      <c r="A9" s="103" t="s">
        <v>9</v>
      </c>
      <c r="B9" s="104"/>
      <c r="C9" s="104"/>
      <c r="D9" s="26" t="str">
        <f>C32</f>
        <v>27건</v>
      </c>
      <c r="E9" s="27">
        <f>SUM(E5:E8)</f>
        <v>6123700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10</v>
      </c>
      <c r="B11" s="3"/>
      <c r="C11" s="2"/>
      <c r="D11" s="2"/>
      <c r="E11" s="2"/>
    </row>
    <row r="12" spans="1:5" ht="20.100000000000001" customHeight="1">
      <c r="A12" s="31" t="s">
        <v>11</v>
      </c>
      <c r="B12" s="23" t="s">
        <v>12</v>
      </c>
      <c r="C12" s="111" t="s">
        <v>13</v>
      </c>
      <c r="D12" s="111"/>
      <c r="E12" s="24" t="s">
        <v>14</v>
      </c>
    </row>
    <row r="13" spans="1:5" ht="20.100000000000001" customHeight="1">
      <c r="A13" s="97" t="s">
        <v>15</v>
      </c>
      <c r="B13" s="34">
        <v>41858</v>
      </c>
      <c r="C13" s="35" t="s">
        <v>30</v>
      </c>
      <c r="D13" s="35"/>
      <c r="E13" s="36">
        <v>349800</v>
      </c>
    </row>
    <row r="14" spans="1:5" ht="20.100000000000001" customHeight="1">
      <c r="A14" s="97"/>
      <c r="B14" s="34">
        <v>41864</v>
      </c>
      <c r="C14" s="35" t="s">
        <v>54</v>
      </c>
      <c r="D14" s="35"/>
      <c r="E14" s="36">
        <v>387800</v>
      </c>
    </row>
    <row r="15" spans="1:5" ht="20.100000000000001" customHeight="1">
      <c r="A15" s="97"/>
      <c r="B15" s="34">
        <v>41869</v>
      </c>
      <c r="C15" s="35" t="s">
        <v>56</v>
      </c>
      <c r="D15" s="35"/>
      <c r="E15" s="36">
        <v>350000</v>
      </c>
    </row>
    <row r="16" spans="1:5" ht="20.100000000000001" customHeight="1">
      <c r="A16" s="97"/>
      <c r="B16" s="34">
        <v>41873</v>
      </c>
      <c r="C16" s="102" t="s">
        <v>62</v>
      </c>
      <c r="D16" s="102"/>
      <c r="E16" s="36">
        <v>138000</v>
      </c>
    </row>
    <row r="17" spans="1:5" ht="20.100000000000001" customHeight="1">
      <c r="A17" s="96"/>
      <c r="B17" s="38" t="s">
        <v>16</v>
      </c>
      <c r="C17" s="94" t="s">
        <v>64</v>
      </c>
      <c r="D17" s="94"/>
      <c r="E17" s="39">
        <f>SUM(E13:E16)</f>
        <v>1225600</v>
      </c>
    </row>
    <row r="18" spans="1:5" ht="20.100000000000001" customHeight="1">
      <c r="A18" s="95" t="s">
        <v>17</v>
      </c>
      <c r="B18" s="40">
        <v>41863</v>
      </c>
      <c r="C18" s="115" t="s">
        <v>27</v>
      </c>
      <c r="D18" s="115"/>
      <c r="E18" s="17">
        <v>447000</v>
      </c>
    </row>
    <row r="19" spans="1:5" ht="20.100000000000001" customHeight="1">
      <c r="A19" s="95"/>
      <c r="B19" s="40">
        <v>41865</v>
      </c>
      <c r="C19" s="115" t="s">
        <v>55</v>
      </c>
      <c r="D19" s="115"/>
      <c r="E19" s="17">
        <v>459400</v>
      </c>
    </row>
    <row r="20" spans="1:5" ht="20.100000000000001" customHeight="1">
      <c r="A20" s="95"/>
      <c r="B20" s="34">
        <v>41870</v>
      </c>
      <c r="C20" s="102" t="s">
        <v>40</v>
      </c>
      <c r="D20" s="102"/>
      <c r="E20" s="36">
        <v>455000</v>
      </c>
    </row>
    <row r="21" spans="1:5" ht="20.100000000000001" customHeight="1">
      <c r="A21" s="95"/>
      <c r="B21" s="34">
        <v>41871</v>
      </c>
      <c r="C21" s="102" t="s">
        <v>58</v>
      </c>
      <c r="D21" s="102"/>
      <c r="E21" s="36">
        <v>300000</v>
      </c>
    </row>
    <row r="22" spans="1:5" ht="20.100000000000001" customHeight="1">
      <c r="A22" s="95"/>
      <c r="B22" s="40">
        <v>41871</v>
      </c>
      <c r="C22" s="115" t="s">
        <v>57</v>
      </c>
      <c r="D22" s="115"/>
      <c r="E22" s="17">
        <v>470000</v>
      </c>
    </row>
    <row r="23" spans="1:5" ht="20.100000000000001" customHeight="1">
      <c r="A23" s="96"/>
      <c r="B23" s="40">
        <v>41872</v>
      </c>
      <c r="C23" s="115" t="s">
        <v>59</v>
      </c>
      <c r="D23" s="115"/>
      <c r="E23" s="17">
        <v>316000</v>
      </c>
    </row>
    <row r="24" spans="1:5" ht="20.100000000000001" customHeight="1">
      <c r="A24" s="96"/>
      <c r="B24" s="40">
        <v>41873</v>
      </c>
      <c r="C24" s="115" t="s">
        <v>60</v>
      </c>
      <c r="D24" s="115"/>
      <c r="E24" s="17">
        <v>285200</v>
      </c>
    </row>
    <row r="25" spans="1:5" ht="20.100000000000001" customHeight="1">
      <c r="A25" s="96"/>
      <c r="B25" s="41" t="s">
        <v>16</v>
      </c>
      <c r="C25" s="101" t="s">
        <v>50</v>
      </c>
      <c r="D25" s="101"/>
      <c r="E25" s="39">
        <f>SUM(E18:E24)</f>
        <v>2732600</v>
      </c>
    </row>
    <row r="26" spans="1:5" ht="20.100000000000001" customHeight="1">
      <c r="A26" s="97" t="s">
        <v>18</v>
      </c>
      <c r="B26" s="32">
        <v>41856</v>
      </c>
      <c r="C26" s="99" t="s">
        <v>53</v>
      </c>
      <c r="D26" s="99"/>
      <c r="E26" s="17">
        <v>192000</v>
      </c>
    </row>
    <row r="27" spans="1:5" ht="20.100000000000001" customHeight="1">
      <c r="A27" s="116"/>
      <c r="B27" s="40" t="s">
        <v>61</v>
      </c>
      <c r="C27" s="102" t="s">
        <v>19</v>
      </c>
      <c r="D27" s="114"/>
      <c r="E27" s="36">
        <v>600000</v>
      </c>
    </row>
    <row r="28" spans="1:5" ht="20.100000000000001" customHeight="1">
      <c r="A28" s="116"/>
      <c r="B28" s="41" t="s">
        <v>16</v>
      </c>
      <c r="C28" s="101" t="s">
        <v>63</v>
      </c>
      <c r="D28" s="101"/>
      <c r="E28" s="39">
        <f>SUM(E26:E27)</f>
        <v>792000</v>
      </c>
    </row>
    <row r="29" spans="1:5" ht="20.100000000000001" customHeight="1">
      <c r="A29" s="98" t="s">
        <v>20</v>
      </c>
      <c r="B29" s="32" t="s">
        <v>61</v>
      </c>
      <c r="C29" s="99" t="s">
        <v>21</v>
      </c>
      <c r="D29" s="100"/>
      <c r="E29" s="17">
        <v>778500</v>
      </c>
    </row>
    <row r="30" spans="1:5" ht="20.100000000000001" customHeight="1">
      <c r="A30" s="95"/>
      <c r="B30" s="32" t="s">
        <v>61</v>
      </c>
      <c r="C30" s="105" t="s">
        <v>22</v>
      </c>
      <c r="D30" s="105"/>
      <c r="E30" s="36">
        <v>595000</v>
      </c>
    </row>
    <row r="31" spans="1:5" ht="20.100000000000001" customHeight="1">
      <c r="A31" s="95"/>
      <c r="B31" s="22" t="s">
        <v>16</v>
      </c>
      <c r="C31" s="106" t="s">
        <v>23</v>
      </c>
      <c r="D31" s="106"/>
      <c r="E31" s="42">
        <f>SUM(E29:E30)</f>
        <v>1373500</v>
      </c>
    </row>
    <row r="32" spans="1:5" ht="20.100000000000001" customHeight="1">
      <c r="A32" s="103" t="s">
        <v>24</v>
      </c>
      <c r="B32" s="104"/>
      <c r="C32" s="104" t="s">
        <v>28</v>
      </c>
      <c r="D32" s="104"/>
      <c r="E32" s="27">
        <f>SUM(E17,E25,E28,E31)</f>
        <v>6123700</v>
      </c>
    </row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7">
    <mergeCell ref="A29:A31"/>
    <mergeCell ref="C32:D32"/>
    <mergeCell ref="A32:B32"/>
    <mergeCell ref="C19:D19"/>
    <mergeCell ref="C29:D29"/>
    <mergeCell ref="C30:D30"/>
    <mergeCell ref="C31:D31"/>
    <mergeCell ref="C22:D22"/>
    <mergeCell ref="C24:D24"/>
    <mergeCell ref="C23:D23"/>
    <mergeCell ref="C20:D20"/>
    <mergeCell ref="A26:A28"/>
    <mergeCell ref="C26:D26"/>
    <mergeCell ref="C28:D28"/>
    <mergeCell ref="C27:D27"/>
    <mergeCell ref="A18:A25"/>
    <mergeCell ref="C18:D18"/>
    <mergeCell ref="C25:D25"/>
    <mergeCell ref="C16:D16"/>
    <mergeCell ref="A13:A17"/>
    <mergeCell ref="C17:D17"/>
    <mergeCell ref="C21:D21"/>
    <mergeCell ref="A1:E1"/>
    <mergeCell ref="A4:C4"/>
    <mergeCell ref="A8:C8"/>
    <mergeCell ref="A9:C9"/>
    <mergeCell ref="C12:D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zoomScale="115" zoomScaleNormal="115" workbookViewId="0">
      <selection sqref="A1:E1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07" t="s">
        <v>65</v>
      </c>
      <c r="B1" s="108"/>
      <c r="C1" s="108"/>
      <c r="D1" s="108"/>
      <c r="E1" s="109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110" t="s">
        <v>2</v>
      </c>
      <c r="B4" s="111"/>
      <c r="C4" s="111"/>
      <c r="D4" s="23" t="s">
        <v>3</v>
      </c>
      <c r="E4" s="24" t="s">
        <v>4</v>
      </c>
    </row>
    <row r="5" spans="1:5" ht="20.100000000000001" customHeight="1">
      <c r="A5" s="25" t="s">
        <v>5</v>
      </c>
      <c r="B5" s="6"/>
      <c r="C5" s="21"/>
      <c r="D5" s="6" t="str">
        <f>C19</f>
        <v>6건</v>
      </c>
      <c r="E5" s="7">
        <f>E19</f>
        <v>1253244</v>
      </c>
    </row>
    <row r="6" spans="1:5" ht="20.100000000000001" customHeight="1">
      <c r="A6" s="25" t="s">
        <v>6</v>
      </c>
      <c r="B6" s="6"/>
      <c r="C6" s="21"/>
      <c r="D6" s="6" t="str">
        <f>C24</f>
        <v>4건</v>
      </c>
      <c r="E6" s="7">
        <f>E24</f>
        <v>1932000</v>
      </c>
    </row>
    <row r="7" spans="1:5" ht="20.100000000000001" customHeight="1">
      <c r="A7" s="25" t="s">
        <v>7</v>
      </c>
      <c r="B7" s="6"/>
      <c r="C7" s="21"/>
      <c r="D7" s="6" t="str">
        <f>C29</f>
        <v>4건</v>
      </c>
      <c r="E7" s="7">
        <f>E29</f>
        <v>1445000</v>
      </c>
    </row>
    <row r="8" spans="1:5" ht="20.100000000000001" customHeight="1">
      <c r="A8" s="112" t="s">
        <v>8</v>
      </c>
      <c r="B8" s="113"/>
      <c r="C8" s="113"/>
      <c r="D8" s="6" t="str">
        <f>C32</f>
        <v>2건</v>
      </c>
      <c r="E8" s="7">
        <f>E32</f>
        <v>2325580</v>
      </c>
    </row>
    <row r="9" spans="1:5" ht="20.100000000000001" customHeight="1">
      <c r="A9" s="103" t="s">
        <v>9</v>
      </c>
      <c r="B9" s="104"/>
      <c r="C9" s="104"/>
      <c r="D9" s="26" t="str">
        <f>C33</f>
        <v>16건</v>
      </c>
      <c r="E9" s="27">
        <f>SUM(E5:E8)</f>
        <v>6955824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10</v>
      </c>
      <c r="B11" s="3"/>
      <c r="C11" s="2"/>
      <c r="D11" s="2"/>
      <c r="E11" s="2"/>
    </row>
    <row r="12" spans="1:5" ht="20.100000000000001" customHeight="1">
      <c r="A12" s="31" t="s">
        <v>11</v>
      </c>
      <c r="B12" s="23" t="s">
        <v>12</v>
      </c>
      <c r="C12" s="111" t="s">
        <v>13</v>
      </c>
      <c r="D12" s="111"/>
      <c r="E12" s="24" t="s">
        <v>14</v>
      </c>
    </row>
    <row r="13" spans="1:5" ht="20.100000000000001" customHeight="1">
      <c r="A13" s="97" t="s">
        <v>15</v>
      </c>
      <c r="B13" s="34">
        <v>41885</v>
      </c>
      <c r="C13" s="37" t="s">
        <v>77</v>
      </c>
      <c r="D13" s="44"/>
      <c r="E13" s="33">
        <v>300000</v>
      </c>
    </row>
    <row r="14" spans="1:5" ht="20.100000000000001" customHeight="1">
      <c r="A14" s="97"/>
      <c r="B14" s="34">
        <v>41893</v>
      </c>
      <c r="C14" s="37" t="s">
        <v>31</v>
      </c>
      <c r="D14" s="44"/>
      <c r="E14" s="33">
        <v>345000</v>
      </c>
    </row>
    <row r="15" spans="1:5" ht="20.100000000000001" customHeight="1">
      <c r="A15" s="97"/>
      <c r="B15" s="34">
        <v>41899</v>
      </c>
      <c r="C15" s="37" t="s">
        <v>72</v>
      </c>
      <c r="D15" s="44"/>
      <c r="E15" s="33">
        <v>211000</v>
      </c>
    </row>
    <row r="16" spans="1:5" ht="20.100000000000001" customHeight="1">
      <c r="A16" s="97"/>
      <c r="B16" s="34">
        <v>41905</v>
      </c>
      <c r="C16" s="37" t="s">
        <v>73</v>
      </c>
      <c r="D16" s="44"/>
      <c r="E16" s="33">
        <v>108744</v>
      </c>
    </row>
    <row r="17" spans="1:5" ht="20.100000000000001" customHeight="1">
      <c r="A17" s="97"/>
      <c r="B17" s="34">
        <v>41907</v>
      </c>
      <c r="C17" s="37" t="s">
        <v>31</v>
      </c>
      <c r="D17" s="44"/>
      <c r="E17" s="33">
        <v>99500</v>
      </c>
    </row>
    <row r="18" spans="1:5" ht="20.100000000000001" customHeight="1">
      <c r="A18" s="97"/>
      <c r="B18" s="34">
        <v>41912</v>
      </c>
      <c r="C18" s="37" t="s">
        <v>76</v>
      </c>
      <c r="D18" s="44"/>
      <c r="E18" s="33">
        <v>189000</v>
      </c>
    </row>
    <row r="19" spans="1:5" ht="20.100000000000001" customHeight="1">
      <c r="A19" s="97"/>
      <c r="B19" s="38" t="s">
        <v>16</v>
      </c>
      <c r="C19" s="94" t="s">
        <v>51</v>
      </c>
      <c r="D19" s="94"/>
      <c r="E19" s="39">
        <f>SUM(E13:E18)</f>
        <v>1253244</v>
      </c>
    </row>
    <row r="20" spans="1:5" ht="20.100000000000001" customHeight="1">
      <c r="A20" s="95" t="s">
        <v>17</v>
      </c>
      <c r="B20" s="40">
        <v>41883</v>
      </c>
      <c r="C20" s="115" t="s">
        <v>66</v>
      </c>
      <c r="D20" s="115"/>
      <c r="E20" s="17">
        <v>450000</v>
      </c>
    </row>
    <row r="21" spans="1:5" ht="20.100000000000001" customHeight="1">
      <c r="A21" s="96"/>
      <c r="B21" s="34">
        <v>41894</v>
      </c>
      <c r="C21" s="102" t="s">
        <v>69</v>
      </c>
      <c r="D21" s="102"/>
      <c r="E21" s="36">
        <v>490000</v>
      </c>
    </row>
    <row r="22" spans="1:5" ht="20.100000000000001" customHeight="1">
      <c r="A22" s="96"/>
      <c r="B22" s="34">
        <v>41894</v>
      </c>
      <c r="C22" s="102" t="s">
        <v>70</v>
      </c>
      <c r="D22" s="102"/>
      <c r="E22" s="36">
        <v>416000</v>
      </c>
    </row>
    <row r="23" spans="1:5" ht="20.100000000000001" customHeight="1">
      <c r="A23" s="96"/>
      <c r="B23" s="34">
        <v>41898</v>
      </c>
      <c r="C23" s="35" t="s">
        <v>71</v>
      </c>
      <c r="D23" s="35"/>
      <c r="E23" s="36">
        <v>576000</v>
      </c>
    </row>
    <row r="24" spans="1:5" ht="20.100000000000001" customHeight="1">
      <c r="A24" s="96"/>
      <c r="B24" s="41" t="s">
        <v>16</v>
      </c>
      <c r="C24" s="101" t="s">
        <v>64</v>
      </c>
      <c r="D24" s="101"/>
      <c r="E24" s="39">
        <f>SUM(E20:E23)</f>
        <v>1932000</v>
      </c>
    </row>
    <row r="25" spans="1:5" ht="20.100000000000001" customHeight="1">
      <c r="A25" s="97" t="s">
        <v>18</v>
      </c>
      <c r="B25" s="32">
        <v>41886</v>
      </c>
      <c r="C25" s="99" t="s">
        <v>68</v>
      </c>
      <c r="D25" s="99"/>
      <c r="E25" s="17">
        <v>217000</v>
      </c>
    </row>
    <row r="26" spans="1:5" ht="20.100000000000001" customHeight="1">
      <c r="A26" s="97"/>
      <c r="B26" s="32">
        <v>41908</v>
      </c>
      <c r="C26" s="99" t="s">
        <v>74</v>
      </c>
      <c r="D26" s="99"/>
      <c r="E26" s="17">
        <v>176000</v>
      </c>
    </row>
    <row r="27" spans="1:5" ht="20.100000000000001" customHeight="1">
      <c r="A27" s="97"/>
      <c r="B27" s="32">
        <v>41911</v>
      </c>
      <c r="C27" s="37" t="s">
        <v>75</v>
      </c>
      <c r="D27" s="37"/>
      <c r="E27" s="17">
        <v>252000</v>
      </c>
    </row>
    <row r="28" spans="1:5" ht="20.100000000000001" customHeight="1">
      <c r="A28" s="95"/>
      <c r="B28" s="40" t="s">
        <v>67</v>
      </c>
      <c r="C28" s="102" t="s">
        <v>19</v>
      </c>
      <c r="D28" s="114"/>
      <c r="E28" s="36">
        <v>800000</v>
      </c>
    </row>
    <row r="29" spans="1:5" ht="20.100000000000001" customHeight="1">
      <c r="A29" s="95"/>
      <c r="B29" s="41" t="s">
        <v>16</v>
      </c>
      <c r="C29" s="101" t="s">
        <v>64</v>
      </c>
      <c r="D29" s="101"/>
      <c r="E29" s="39">
        <f>SUM(E25:E28)</f>
        <v>1445000</v>
      </c>
    </row>
    <row r="30" spans="1:5" ht="20.100000000000001" customHeight="1">
      <c r="A30" s="98" t="s">
        <v>20</v>
      </c>
      <c r="B30" s="32" t="s">
        <v>67</v>
      </c>
      <c r="C30" s="99" t="s">
        <v>21</v>
      </c>
      <c r="D30" s="100"/>
      <c r="E30" s="17">
        <v>1130300</v>
      </c>
    </row>
    <row r="31" spans="1:5" ht="20.100000000000001" customHeight="1">
      <c r="A31" s="95"/>
      <c r="B31" s="32" t="s">
        <v>67</v>
      </c>
      <c r="C31" s="105" t="s">
        <v>22</v>
      </c>
      <c r="D31" s="105"/>
      <c r="E31" s="36">
        <v>1195280</v>
      </c>
    </row>
    <row r="32" spans="1:5" ht="20.100000000000001" customHeight="1">
      <c r="A32" s="95"/>
      <c r="B32" s="22" t="s">
        <v>16</v>
      </c>
      <c r="C32" s="106" t="s">
        <v>23</v>
      </c>
      <c r="D32" s="106"/>
      <c r="E32" s="42">
        <f>SUM(E30:E31)</f>
        <v>2325580</v>
      </c>
    </row>
    <row r="33" spans="1:5" ht="20.100000000000001" customHeight="1">
      <c r="A33" s="103" t="s">
        <v>24</v>
      </c>
      <c r="B33" s="104"/>
      <c r="C33" s="104" t="s">
        <v>26</v>
      </c>
      <c r="D33" s="104"/>
      <c r="E33" s="27">
        <f>SUM(E19,E24,E29,E32)</f>
        <v>6955824</v>
      </c>
    </row>
    <row r="34" spans="1:5" ht="20.100000000000001" customHeight="1"/>
    <row r="35" spans="1:5" ht="20.100000000000001" customHeight="1"/>
    <row r="36" spans="1:5" ht="20.100000000000001" customHeight="1"/>
    <row r="37" spans="1:5" ht="20.100000000000001" customHeight="1"/>
    <row r="38" spans="1:5" ht="20.100000000000001" customHeight="1"/>
    <row r="39" spans="1:5" ht="20.100000000000001" customHeight="1"/>
    <row r="40" spans="1:5" ht="20.100000000000001" customHeight="1"/>
    <row r="41" spans="1:5" ht="20.100000000000001" customHeight="1"/>
    <row r="42" spans="1:5" ht="20.100000000000001" customHeight="1"/>
    <row r="43" spans="1:5" ht="20.100000000000001" customHeight="1"/>
    <row r="44" spans="1:5" ht="20.100000000000001" customHeight="1"/>
    <row r="45" spans="1:5" ht="20.100000000000001" customHeight="1"/>
    <row r="46" spans="1:5" ht="20.100000000000001" customHeight="1"/>
    <row r="47" spans="1:5" ht="20.100000000000001" customHeight="1"/>
    <row r="48" spans="1:5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3">
    <mergeCell ref="C19:D19"/>
    <mergeCell ref="C26:D26"/>
    <mergeCell ref="A20:A24"/>
    <mergeCell ref="C20:D20"/>
    <mergeCell ref="C21:D21"/>
    <mergeCell ref="C24:D24"/>
    <mergeCell ref="C22:D22"/>
    <mergeCell ref="A13:A19"/>
    <mergeCell ref="A30:A32"/>
    <mergeCell ref="C33:D33"/>
    <mergeCell ref="A33:B33"/>
    <mergeCell ref="A25:A29"/>
    <mergeCell ref="C25:D25"/>
    <mergeCell ref="C29:D29"/>
    <mergeCell ref="C28:D28"/>
    <mergeCell ref="C30:D30"/>
    <mergeCell ref="C31:D31"/>
    <mergeCell ref="C32:D32"/>
    <mergeCell ref="A1:E1"/>
    <mergeCell ref="A4:C4"/>
    <mergeCell ref="A8:C8"/>
    <mergeCell ref="A9:C9"/>
    <mergeCell ref="C12:D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1"/>
  <sheetViews>
    <sheetView workbookViewId="0">
      <selection sqref="A1:E1"/>
    </sheetView>
  </sheetViews>
  <sheetFormatPr defaultRowHeight="12.75"/>
  <cols>
    <col min="1" max="1" width="16.375" style="1" customWidth="1"/>
    <col min="2" max="2" width="9.375" style="1" customWidth="1"/>
    <col min="3" max="3" width="16.375" style="1" customWidth="1"/>
    <col min="4" max="4" width="26.75" style="1" customWidth="1"/>
    <col min="5" max="5" width="13.75" style="1" customWidth="1"/>
    <col min="6" max="6" width="9" style="1"/>
    <col min="7" max="7" width="16.375" style="1" customWidth="1"/>
    <col min="8" max="16384" width="9" style="1"/>
  </cols>
  <sheetData>
    <row r="1" spans="1:7" ht="27">
      <c r="A1" s="107" t="s">
        <v>141</v>
      </c>
      <c r="B1" s="108"/>
      <c r="C1" s="108"/>
      <c r="D1" s="108"/>
      <c r="E1" s="109"/>
    </row>
    <row r="2" spans="1:7" ht="20.100000000000001" customHeight="1">
      <c r="A2" s="2"/>
      <c r="B2" s="3"/>
      <c r="C2" s="2"/>
      <c r="D2" s="2"/>
      <c r="E2" s="2"/>
    </row>
    <row r="3" spans="1:7" ht="20.100000000000001" customHeight="1">
      <c r="A3" s="4" t="s">
        <v>78</v>
      </c>
      <c r="B3" s="3"/>
      <c r="C3" s="2"/>
      <c r="D3" s="2"/>
      <c r="E3" s="5" t="s">
        <v>79</v>
      </c>
    </row>
    <row r="4" spans="1:7" s="9" customFormat="1" ht="20.100000000000001" customHeight="1">
      <c r="A4" s="110" t="s">
        <v>80</v>
      </c>
      <c r="B4" s="111"/>
      <c r="C4" s="111"/>
      <c r="D4" s="23" t="s">
        <v>81</v>
      </c>
      <c r="E4" s="24" t="s">
        <v>82</v>
      </c>
    </row>
    <row r="5" spans="1:7" s="9" customFormat="1" ht="20.100000000000001" customHeight="1">
      <c r="A5" s="25" t="s">
        <v>83</v>
      </c>
      <c r="B5" s="6"/>
      <c r="C5" s="21"/>
      <c r="D5" s="6">
        <f>C15</f>
        <v>2</v>
      </c>
      <c r="E5" s="7">
        <f>E15</f>
        <v>629000</v>
      </c>
    </row>
    <row r="6" spans="1:7" s="9" customFormat="1" ht="20.100000000000001" customHeight="1">
      <c r="A6" s="25" t="s">
        <v>84</v>
      </c>
      <c r="B6" s="6"/>
      <c r="C6" s="21"/>
      <c r="D6" s="6">
        <f>C20</f>
        <v>4</v>
      </c>
      <c r="E6" s="17">
        <f>E20</f>
        <v>1077270</v>
      </c>
    </row>
    <row r="7" spans="1:7" s="9" customFormat="1" ht="20.100000000000001" customHeight="1">
      <c r="A7" s="25" t="s">
        <v>85</v>
      </c>
      <c r="B7" s="6"/>
      <c r="C7" s="21"/>
      <c r="D7" s="6">
        <f>C33</f>
        <v>12</v>
      </c>
      <c r="E7" s="7">
        <f>E33</f>
        <v>3538900</v>
      </c>
    </row>
    <row r="8" spans="1:7" s="9" customFormat="1" ht="20.100000000000001" customHeight="1">
      <c r="A8" s="112" t="s">
        <v>86</v>
      </c>
      <c r="B8" s="113"/>
      <c r="C8" s="113"/>
      <c r="D8" s="6">
        <f>C36</f>
        <v>2</v>
      </c>
      <c r="E8" s="7">
        <f>E36</f>
        <v>1375100</v>
      </c>
    </row>
    <row r="9" spans="1:7" s="9" customFormat="1" ht="20.100000000000001" customHeight="1">
      <c r="A9" s="103" t="s">
        <v>87</v>
      </c>
      <c r="B9" s="104"/>
      <c r="C9" s="104"/>
      <c r="D9" s="8">
        <f>SUM(D5:D8)</f>
        <v>20</v>
      </c>
      <c r="E9" s="30">
        <f>SUM(E5:E8)</f>
        <v>6620270</v>
      </c>
    </row>
    <row r="10" spans="1:7" ht="20.100000000000001" customHeight="1">
      <c r="A10" s="2"/>
      <c r="B10" s="3"/>
      <c r="C10" s="2"/>
      <c r="D10" s="2"/>
      <c r="E10" s="2"/>
    </row>
    <row r="11" spans="1:7" ht="20.100000000000001" customHeight="1">
      <c r="A11" s="4" t="s">
        <v>88</v>
      </c>
      <c r="B11" s="3"/>
      <c r="C11" s="2"/>
      <c r="D11" s="2"/>
      <c r="E11" s="2"/>
    </row>
    <row r="12" spans="1:7" ht="20.100000000000001" customHeight="1">
      <c r="A12" s="31" t="s">
        <v>89</v>
      </c>
      <c r="B12" s="45" t="s">
        <v>90</v>
      </c>
      <c r="C12" s="125" t="s">
        <v>91</v>
      </c>
      <c r="D12" s="125"/>
      <c r="E12" s="46" t="s">
        <v>92</v>
      </c>
    </row>
    <row r="13" spans="1:7" ht="20.100000000000001" customHeight="1">
      <c r="A13" s="97" t="s">
        <v>93</v>
      </c>
      <c r="B13" s="34"/>
      <c r="C13" s="102" t="s">
        <v>94</v>
      </c>
      <c r="D13" s="120"/>
      <c r="E13" s="17">
        <v>142000</v>
      </c>
      <c r="G13" s="10"/>
    </row>
    <row r="14" spans="1:7" ht="20.100000000000001" customHeight="1">
      <c r="A14" s="97"/>
      <c r="B14" s="34"/>
      <c r="C14" s="102" t="s">
        <v>95</v>
      </c>
      <c r="D14" s="120"/>
      <c r="E14" s="17">
        <v>487000</v>
      </c>
    </row>
    <row r="15" spans="1:7" ht="20.100000000000001" customHeight="1">
      <c r="A15" s="97"/>
      <c r="B15" s="38" t="s">
        <v>96</v>
      </c>
      <c r="C15" s="124">
        <v>2</v>
      </c>
      <c r="D15" s="124"/>
      <c r="E15" s="17">
        <f>SUM(E13:E14)</f>
        <v>629000</v>
      </c>
    </row>
    <row r="16" spans="1:7" ht="20.100000000000001" customHeight="1">
      <c r="A16" s="122" t="s">
        <v>97</v>
      </c>
      <c r="B16" s="34"/>
      <c r="C16" s="102" t="s">
        <v>98</v>
      </c>
      <c r="D16" s="102"/>
      <c r="E16" s="17">
        <v>437770</v>
      </c>
    </row>
    <row r="17" spans="1:7" ht="20.100000000000001" customHeight="1">
      <c r="A17" s="122"/>
      <c r="B17" s="34"/>
      <c r="C17" s="102" t="s">
        <v>99</v>
      </c>
      <c r="D17" s="102"/>
      <c r="E17" s="17">
        <v>400000</v>
      </c>
    </row>
    <row r="18" spans="1:7" ht="20.100000000000001" customHeight="1">
      <c r="A18" s="122"/>
      <c r="B18" s="34"/>
      <c r="C18" s="102" t="s">
        <v>100</v>
      </c>
      <c r="D18" s="102"/>
      <c r="E18" s="17">
        <v>89000</v>
      </c>
    </row>
    <row r="19" spans="1:7" ht="20.100000000000001" customHeight="1">
      <c r="A19" s="122"/>
      <c r="B19" s="34"/>
      <c r="C19" s="102" t="s">
        <v>101</v>
      </c>
      <c r="D19" s="120"/>
      <c r="E19" s="17">
        <v>150500</v>
      </c>
      <c r="G19" s="10"/>
    </row>
    <row r="20" spans="1:7" ht="20.100000000000001" customHeight="1">
      <c r="A20" s="122"/>
      <c r="B20" s="41" t="s">
        <v>96</v>
      </c>
      <c r="C20" s="121">
        <v>4</v>
      </c>
      <c r="D20" s="121"/>
      <c r="E20" s="17">
        <f>SUM(E16:E19)</f>
        <v>1077270</v>
      </c>
    </row>
    <row r="21" spans="1:7" ht="20.100000000000001" customHeight="1">
      <c r="A21" s="97" t="s">
        <v>102</v>
      </c>
      <c r="B21" s="40"/>
      <c r="C21" s="102" t="s">
        <v>103</v>
      </c>
      <c r="D21" s="102"/>
      <c r="E21" s="18">
        <v>248000</v>
      </c>
    </row>
    <row r="22" spans="1:7" ht="20.100000000000001" customHeight="1">
      <c r="A22" s="122"/>
      <c r="B22" s="40"/>
      <c r="C22" s="102" t="s">
        <v>104</v>
      </c>
      <c r="D22" s="102"/>
      <c r="E22" s="18">
        <v>500000</v>
      </c>
    </row>
    <row r="23" spans="1:7" ht="20.100000000000001" customHeight="1">
      <c r="A23" s="122"/>
      <c r="B23" s="40"/>
      <c r="C23" s="102" t="s">
        <v>105</v>
      </c>
      <c r="D23" s="102"/>
      <c r="E23" s="18">
        <v>105000</v>
      </c>
    </row>
    <row r="24" spans="1:7" ht="20.100000000000001" customHeight="1">
      <c r="A24" s="122"/>
      <c r="B24" s="40"/>
      <c r="C24" s="102" t="s">
        <v>106</v>
      </c>
      <c r="D24" s="102"/>
      <c r="E24" s="18">
        <v>270000</v>
      </c>
    </row>
    <row r="25" spans="1:7" ht="20.100000000000001" customHeight="1">
      <c r="A25" s="122"/>
      <c r="B25" s="40"/>
      <c r="C25" s="102" t="s">
        <v>104</v>
      </c>
      <c r="D25" s="120"/>
      <c r="E25" s="18">
        <v>353200</v>
      </c>
    </row>
    <row r="26" spans="1:7" ht="20.100000000000001" customHeight="1">
      <c r="A26" s="122"/>
      <c r="B26" s="40"/>
      <c r="C26" s="102" t="s">
        <v>107</v>
      </c>
      <c r="D26" s="102"/>
      <c r="E26" s="18">
        <v>390000</v>
      </c>
      <c r="G26" s="11"/>
    </row>
    <row r="27" spans="1:7" ht="20.100000000000001" customHeight="1">
      <c r="A27" s="122"/>
      <c r="B27" s="40"/>
      <c r="C27" s="120" t="s">
        <v>108</v>
      </c>
      <c r="D27" s="120"/>
      <c r="E27" s="19">
        <v>450000</v>
      </c>
    </row>
    <row r="28" spans="1:7" ht="20.100000000000001" customHeight="1">
      <c r="A28" s="122"/>
      <c r="B28" s="40"/>
      <c r="C28" s="120" t="s">
        <v>109</v>
      </c>
      <c r="D28" s="120"/>
      <c r="E28" s="19">
        <v>164000</v>
      </c>
    </row>
    <row r="29" spans="1:7" ht="20.100000000000001" customHeight="1">
      <c r="A29" s="122"/>
      <c r="B29" s="40"/>
      <c r="C29" s="120" t="s">
        <v>110</v>
      </c>
      <c r="D29" s="120"/>
      <c r="E29" s="19">
        <v>238700</v>
      </c>
    </row>
    <row r="30" spans="1:7" ht="20.100000000000001" customHeight="1">
      <c r="A30" s="122"/>
      <c r="B30" s="40"/>
      <c r="C30" s="120" t="s">
        <v>111</v>
      </c>
      <c r="D30" s="120"/>
      <c r="E30" s="19">
        <v>126000</v>
      </c>
    </row>
    <row r="31" spans="1:7" ht="20.100000000000001" customHeight="1">
      <c r="A31" s="122"/>
      <c r="B31" s="40"/>
      <c r="C31" s="120" t="s">
        <v>112</v>
      </c>
      <c r="D31" s="120"/>
      <c r="E31" s="19">
        <v>287000</v>
      </c>
      <c r="G31" s="12"/>
    </row>
    <row r="32" spans="1:7" ht="20.100000000000001" customHeight="1">
      <c r="A32" s="122"/>
      <c r="B32" s="47"/>
      <c r="C32" s="120" t="s">
        <v>113</v>
      </c>
      <c r="D32" s="120"/>
      <c r="E32" s="19">
        <v>407000</v>
      </c>
    </row>
    <row r="33" spans="1:7" ht="20.100000000000001" customHeight="1">
      <c r="A33" s="122"/>
      <c r="B33" s="41" t="s">
        <v>96</v>
      </c>
      <c r="C33" s="121">
        <v>12</v>
      </c>
      <c r="D33" s="121"/>
      <c r="E33" s="17">
        <f>SUM(E21:E32)</f>
        <v>3538900</v>
      </c>
    </row>
    <row r="34" spans="1:7" ht="20.100000000000001" customHeight="1">
      <c r="A34" s="122" t="s">
        <v>114</v>
      </c>
      <c r="B34" s="32"/>
      <c r="C34" s="99" t="s">
        <v>115</v>
      </c>
      <c r="D34" s="99"/>
      <c r="E34" s="17">
        <v>515000</v>
      </c>
      <c r="G34" s="11"/>
    </row>
    <row r="35" spans="1:7" ht="20.100000000000001" customHeight="1">
      <c r="A35" s="122"/>
      <c r="B35" s="32"/>
      <c r="C35" s="102" t="s">
        <v>116</v>
      </c>
      <c r="D35" s="102"/>
      <c r="E35" s="17">
        <v>860100</v>
      </c>
      <c r="G35" s="11"/>
    </row>
    <row r="36" spans="1:7" ht="20.100000000000001" customHeight="1">
      <c r="A36" s="122"/>
      <c r="B36" s="22" t="s">
        <v>96</v>
      </c>
      <c r="C36" s="123">
        <v>2</v>
      </c>
      <c r="D36" s="123"/>
      <c r="E36" s="7">
        <f>SUM(E34:E35)</f>
        <v>1375100</v>
      </c>
    </row>
    <row r="37" spans="1:7" ht="20.100000000000001" customHeight="1">
      <c r="A37" s="118" t="s">
        <v>117</v>
      </c>
      <c r="B37" s="119"/>
      <c r="C37" s="117">
        <f>SUM(C15,C20,C33,C36)</f>
        <v>20</v>
      </c>
      <c r="D37" s="117"/>
      <c r="E37" s="43">
        <f>SUM(E36,E33,E20,E15)</f>
        <v>6620270</v>
      </c>
    </row>
    <row r="38" spans="1:7" ht="20.100000000000001" customHeight="1">
      <c r="E38" s="13"/>
    </row>
    <row r="39" spans="1:7" ht="20.100000000000001" customHeight="1"/>
    <row r="40" spans="1:7" ht="20.100000000000001" customHeight="1"/>
    <row r="41" spans="1:7" ht="20.100000000000001" customHeight="1"/>
    <row r="42" spans="1:7" ht="20.100000000000001" customHeight="1"/>
    <row r="43" spans="1:7" ht="20.100000000000001" customHeight="1"/>
    <row r="44" spans="1:7" ht="20.100000000000001" customHeight="1"/>
    <row r="45" spans="1:7" ht="20.100000000000001" customHeight="1"/>
    <row r="46" spans="1:7" ht="20.100000000000001" customHeight="1">
      <c r="D46" s="11"/>
    </row>
    <row r="47" spans="1:7" ht="20.100000000000001" customHeight="1"/>
    <row r="48" spans="1:7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35">
    <mergeCell ref="A13:A15"/>
    <mergeCell ref="C13:D13"/>
    <mergeCell ref="C14:D14"/>
    <mergeCell ref="C15:D15"/>
    <mergeCell ref="A1:E1"/>
    <mergeCell ref="A4:C4"/>
    <mergeCell ref="A8:C8"/>
    <mergeCell ref="A9:C9"/>
    <mergeCell ref="C12:D12"/>
    <mergeCell ref="C26:D26"/>
    <mergeCell ref="C27:D27"/>
    <mergeCell ref="C28:D28"/>
    <mergeCell ref="C29:D29"/>
    <mergeCell ref="A16:A20"/>
    <mergeCell ref="C16:D16"/>
    <mergeCell ref="C17:D17"/>
    <mergeCell ref="C18:D18"/>
    <mergeCell ref="C19:D19"/>
    <mergeCell ref="C20:D20"/>
    <mergeCell ref="C37:D37"/>
    <mergeCell ref="A37:B37"/>
    <mergeCell ref="C30:D30"/>
    <mergeCell ref="C31:D31"/>
    <mergeCell ref="C32:D32"/>
    <mergeCell ref="C33:D33"/>
    <mergeCell ref="A34:A36"/>
    <mergeCell ref="C34:D34"/>
    <mergeCell ref="C35:D35"/>
    <mergeCell ref="C36:D36"/>
    <mergeCell ref="A21:A33"/>
    <mergeCell ref="C21:D21"/>
    <mergeCell ref="C22:D22"/>
    <mergeCell ref="C23:D23"/>
    <mergeCell ref="C24:D24"/>
    <mergeCell ref="C25:D25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9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1"/>
  <sheetViews>
    <sheetView workbookViewId="0">
      <selection sqref="A1:E1"/>
    </sheetView>
  </sheetViews>
  <sheetFormatPr defaultRowHeight="12"/>
  <cols>
    <col min="1" max="1" width="16.375" style="14" customWidth="1"/>
    <col min="2" max="2" width="9.375" style="14" customWidth="1"/>
    <col min="3" max="3" width="16.375" style="14" customWidth="1"/>
    <col min="4" max="4" width="31.25" style="14" customWidth="1"/>
    <col min="5" max="5" width="13.75" style="14" customWidth="1"/>
    <col min="6" max="6" width="9" style="14"/>
    <col min="7" max="7" width="8.25" style="14" bestFit="1" customWidth="1"/>
    <col min="8" max="16384" width="9" style="14"/>
  </cols>
  <sheetData>
    <row r="1" spans="1:7" ht="27">
      <c r="A1" s="107" t="s">
        <v>142</v>
      </c>
      <c r="B1" s="108"/>
      <c r="C1" s="108"/>
      <c r="D1" s="108"/>
      <c r="E1" s="109"/>
    </row>
    <row r="2" spans="1:7" ht="20.100000000000001" customHeight="1">
      <c r="A2" s="2"/>
      <c r="B2" s="3"/>
      <c r="C2" s="2"/>
      <c r="D2" s="2"/>
      <c r="E2" s="2"/>
    </row>
    <row r="3" spans="1:7" ht="20.100000000000001" customHeight="1">
      <c r="A3" s="4" t="s">
        <v>78</v>
      </c>
      <c r="B3" s="3"/>
      <c r="C3" s="2"/>
      <c r="D3" s="2"/>
      <c r="E3" s="5" t="s">
        <v>79</v>
      </c>
    </row>
    <row r="4" spans="1:7" s="15" customFormat="1" ht="20.100000000000001" customHeight="1">
      <c r="A4" s="110" t="s">
        <v>80</v>
      </c>
      <c r="B4" s="111"/>
      <c r="C4" s="111"/>
      <c r="D4" s="23" t="s">
        <v>81</v>
      </c>
      <c r="E4" s="24" t="s">
        <v>82</v>
      </c>
    </row>
    <row r="5" spans="1:7" s="15" customFormat="1" ht="20.100000000000001" customHeight="1">
      <c r="A5" s="25" t="s">
        <v>83</v>
      </c>
      <c r="B5" s="6"/>
      <c r="C5" s="21"/>
      <c r="D5" s="6">
        <f>C15</f>
        <v>2</v>
      </c>
      <c r="E5" s="7">
        <f>E15</f>
        <v>560600</v>
      </c>
    </row>
    <row r="6" spans="1:7" s="15" customFormat="1" ht="20.100000000000001" customHeight="1">
      <c r="A6" s="25" t="s">
        <v>84</v>
      </c>
      <c r="B6" s="6"/>
      <c r="C6" s="21"/>
      <c r="D6" s="6">
        <f>C19</f>
        <v>3</v>
      </c>
      <c r="E6" s="17">
        <f>E19</f>
        <v>1174000</v>
      </c>
    </row>
    <row r="7" spans="1:7" s="15" customFormat="1" ht="20.100000000000001" customHeight="1">
      <c r="A7" s="25" t="s">
        <v>85</v>
      </c>
      <c r="B7" s="6"/>
      <c r="C7" s="21"/>
      <c r="D7" s="6">
        <f>C28</f>
        <v>8</v>
      </c>
      <c r="E7" s="7">
        <f>E28</f>
        <v>1922000</v>
      </c>
    </row>
    <row r="8" spans="1:7" s="15" customFormat="1" ht="20.100000000000001" customHeight="1">
      <c r="A8" s="112" t="s">
        <v>86</v>
      </c>
      <c r="B8" s="113"/>
      <c r="C8" s="113"/>
      <c r="D8" s="6">
        <f>C31</f>
        <v>2</v>
      </c>
      <c r="E8" s="7">
        <f>E31</f>
        <v>1215000</v>
      </c>
    </row>
    <row r="9" spans="1:7" s="15" customFormat="1" ht="20.100000000000001" customHeight="1">
      <c r="A9" s="103" t="s">
        <v>87</v>
      </c>
      <c r="B9" s="104"/>
      <c r="C9" s="104"/>
      <c r="D9" s="8">
        <f>C32</f>
        <v>15</v>
      </c>
      <c r="E9" s="30">
        <v>4871600</v>
      </c>
    </row>
    <row r="10" spans="1:7" ht="20.100000000000001" customHeight="1">
      <c r="A10" s="2"/>
      <c r="B10" s="3"/>
      <c r="C10" s="2"/>
      <c r="D10" s="2"/>
      <c r="E10" s="2"/>
    </row>
    <row r="11" spans="1:7" ht="20.100000000000001" customHeight="1">
      <c r="A11" s="4" t="s">
        <v>88</v>
      </c>
      <c r="B11" s="3"/>
      <c r="C11" s="2"/>
      <c r="D11" s="2"/>
      <c r="E11" s="2"/>
    </row>
    <row r="12" spans="1:7" ht="20.100000000000001" customHeight="1">
      <c r="A12" s="31" t="s">
        <v>89</v>
      </c>
      <c r="B12" s="23" t="s">
        <v>90</v>
      </c>
      <c r="C12" s="111" t="s">
        <v>91</v>
      </c>
      <c r="D12" s="111"/>
      <c r="E12" s="24" t="s">
        <v>92</v>
      </c>
    </row>
    <row r="13" spans="1:7" ht="20.100000000000001" customHeight="1">
      <c r="A13" s="97" t="s">
        <v>93</v>
      </c>
      <c r="B13" s="40"/>
      <c r="C13" s="120" t="s">
        <v>118</v>
      </c>
      <c r="D13" s="120"/>
      <c r="E13" s="19">
        <v>471400</v>
      </c>
    </row>
    <row r="14" spans="1:7" ht="20.100000000000001" customHeight="1">
      <c r="A14" s="97"/>
      <c r="B14" s="34"/>
      <c r="C14" s="102" t="s">
        <v>119</v>
      </c>
      <c r="D14" s="102"/>
      <c r="E14" s="18">
        <v>89200</v>
      </c>
    </row>
    <row r="15" spans="1:7" ht="20.100000000000001" customHeight="1">
      <c r="A15" s="97"/>
      <c r="B15" s="38" t="s">
        <v>96</v>
      </c>
      <c r="C15" s="124">
        <v>2</v>
      </c>
      <c r="D15" s="124"/>
      <c r="E15" s="17">
        <f>SUM(E13:E14)</f>
        <v>560600</v>
      </c>
    </row>
    <row r="16" spans="1:7" ht="20.100000000000001" customHeight="1">
      <c r="A16" s="122" t="s">
        <v>120</v>
      </c>
      <c r="B16" s="34"/>
      <c r="C16" s="102" t="s">
        <v>121</v>
      </c>
      <c r="D16" s="102"/>
      <c r="E16" s="18">
        <v>400000</v>
      </c>
      <c r="G16" s="16"/>
    </row>
    <row r="17" spans="1:5" ht="20.100000000000001" customHeight="1">
      <c r="A17" s="126"/>
      <c r="B17" s="40"/>
      <c r="C17" s="102" t="s">
        <v>122</v>
      </c>
      <c r="D17" s="127"/>
      <c r="E17" s="18">
        <v>634000</v>
      </c>
    </row>
    <row r="18" spans="1:5" ht="20.100000000000001" customHeight="1">
      <c r="A18" s="126"/>
      <c r="B18" s="34"/>
      <c r="C18" s="102" t="s">
        <v>123</v>
      </c>
      <c r="D18" s="102"/>
      <c r="E18" s="18">
        <v>140000</v>
      </c>
    </row>
    <row r="19" spans="1:5" ht="20.100000000000001" customHeight="1">
      <c r="A19" s="126"/>
      <c r="B19" s="41" t="s">
        <v>96</v>
      </c>
      <c r="C19" s="121">
        <v>3</v>
      </c>
      <c r="D19" s="121"/>
      <c r="E19" s="17">
        <f>SUM(E16:E18)</f>
        <v>1174000</v>
      </c>
    </row>
    <row r="20" spans="1:5" ht="20.100000000000001" customHeight="1">
      <c r="A20" s="97" t="s">
        <v>102</v>
      </c>
      <c r="B20" s="40"/>
      <c r="C20" s="102" t="s">
        <v>124</v>
      </c>
      <c r="D20" s="102"/>
      <c r="E20" s="18">
        <v>196000</v>
      </c>
    </row>
    <row r="21" spans="1:5" ht="20.100000000000001" customHeight="1">
      <c r="A21" s="97"/>
      <c r="B21" s="40"/>
      <c r="C21" s="102" t="s">
        <v>125</v>
      </c>
      <c r="D21" s="102"/>
      <c r="E21" s="18">
        <v>150000</v>
      </c>
    </row>
    <row r="22" spans="1:5" ht="20.100000000000001" customHeight="1">
      <c r="A22" s="97"/>
      <c r="B22" s="40"/>
      <c r="C22" s="102" t="s">
        <v>126</v>
      </c>
      <c r="D22" s="102"/>
      <c r="E22" s="18">
        <v>174000</v>
      </c>
    </row>
    <row r="23" spans="1:5" ht="20.100000000000001" customHeight="1">
      <c r="A23" s="97"/>
      <c r="B23" s="40"/>
      <c r="C23" s="102" t="s">
        <v>106</v>
      </c>
      <c r="D23" s="102"/>
      <c r="E23" s="18">
        <v>224000</v>
      </c>
    </row>
    <row r="24" spans="1:5" ht="20.100000000000001" customHeight="1">
      <c r="A24" s="97"/>
      <c r="B24" s="40"/>
      <c r="C24" s="102" t="s">
        <v>127</v>
      </c>
      <c r="D24" s="102"/>
      <c r="E24" s="18">
        <v>238000</v>
      </c>
    </row>
    <row r="25" spans="1:5" ht="20.100000000000001" customHeight="1">
      <c r="A25" s="97"/>
      <c r="B25" s="40"/>
      <c r="C25" s="102" t="s">
        <v>106</v>
      </c>
      <c r="D25" s="102"/>
      <c r="E25" s="18">
        <v>360000</v>
      </c>
    </row>
    <row r="26" spans="1:5" ht="20.100000000000001" customHeight="1">
      <c r="A26" s="97"/>
      <c r="B26" s="40"/>
      <c r="C26" s="102" t="s">
        <v>128</v>
      </c>
      <c r="D26" s="102"/>
      <c r="E26" s="18">
        <v>220000</v>
      </c>
    </row>
    <row r="27" spans="1:5" ht="20.100000000000001" customHeight="1">
      <c r="A27" s="97"/>
      <c r="B27" s="40"/>
      <c r="C27" s="120" t="s">
        <v>129</v>
      </c>
      <c r="D27" s="120"/>
      <c r="E27" s="19">
        <v>360000</v>
      </c>
    </row>
    <row r="28" spans="1:5" ht="20.100000000000001" customHeight="1">
      <c r="A28" s="97"/>
      <c r="B28" s="41" t="s">
        <v>96</v>
      </c>
      <c r="C28" s="121">
        <v>8</v>
      </c>
      <c r="D28" s="121"/>
      <c r="E28" s="17">
        <f>SUM(E20:E27)</f>
        <v>1922000</v>
      </c>
    </row>
    <row r="29" spans="1:5" ht="20.100000000000001" customHeight="1">
      <c r="A29" s="122" t="s">
        <v>114</v>
      </c>
      <c r="B29" s="32"/>
      <c r="C29" s="99" t="s">
        <v>115</v>
      </c>
      <c r="D29" s="99"/>
      <c r="E29" s="17">
        <v>480000</v>
      </c>
    </row>
    <row r="30" spans="1:5" ht="20.100000000000001" customHeight="1">
      <c r="A30" s="122"/>
      <c r="B30" s="32"/>
      <c r="C30" s="105" t="s">
        <v>116</v>
      </c>
      <c r="D30" s="105"/>
      <c r="E30" s="17">
        <v>735000</v>
      </c>
    </row>
    <row r="31" spans="1:5" ht="20.100000000000001" customHeight="1">
      <c r="A31" s="122"/>
      <c r="B31" s="22" t="s">
        <v>96</v>
      </c>
      <c r="C31" s="123">
        <v>2</v>
      </c>
      <c r="D31" s="123"/>
      <c r="E31" s="7">
        <f>SUM(E29:E30)</f>
        <v>1215000</v>
      </c>
    </row>
    <row r="32" spans="1:5" ht="20.100000000000001" customHeight="1">
      <c r="A32" s="118" t="s">
        <v>24</v>
      </c>
      <c r="B32" s="119"/>
      <c r="C32" s="119">
        <f>SUM(C15,C19,C28,C31)</f>
        <v>15</v>
      </c>
      <c r="D32" s="119"/>
      <c r="E32" s="43">
        <f>SUM(E15,E19,E28,E31)</f>
        <v>4871600</v>
      </c>
    </row>
    <row r="33" spans="4:4" ht="20.100000000000001" customHeight="1"/>
    <row r="34" spans="4:4" ht="20.100000000000001" customHeight="1"/>
    <row r="35" spans="4:4" ht="20.100000000000001" customHeight="1"/>
    <row r="36" spans="4:4" ht="20.100000000000001" customHeight="1"/>
    <row r="37" spans="4:4" ht="20.100000000000001" customHeight="1"/>
    <row r="38" spans="4:4" ht="20.100000000000001" customHeight="1"/>
    <row r="39" spans="4:4" ht="20.100000000000001" customHeight="1"/>
    <row r="40" spans="4:4" ht="20.100000000000001" customHeight="1"/>
    <row r="41" spans="4:4" ht="20.100000000000001" customHeight="1">
      <c r="D41" s="16"/>
    </row>
    <row r="42" spans="4:4" ht="20.100000000000001" customHeight="1"/>
    <row r="43" spans="4:4" ht="20.100000000000001" customHeight="1"/>
    <row r="44" spans="4:4" ht="20.100000000000001" customHeight="1"/>
    <row r="45" spans="4:4" ht="20.100000000000001" customHeight="1"/>
    <row r="46" spans="4:4" ht="20.100000000000001" customHeight="1"/>
    <row r="47" spans="4:4" ht="20.100000000000001" customHeight="1"/>
    <row r="48" spans="4:4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30">
    <mergeCell ref="A13:A15"/>
    <mergeCell ref="C13:D13"/>
    <mergeCell ref="C14:D14"/>
    <mergeCell ref="C15:D15"/>
    <mergeCell ref="A1:E1"/>
    <mergeCell ref="A4:C4"/>
    <mergeCell ref="A8:C8"/>
    <mergeCell ref="A9:C9"/>
    <mergeCell ref="C12:D12"/>
    <mergeCell ref="A16:A19"/>
    <mergeCell ref="C16:D16"/>
    <mergeCell ref="C17:D17"/>
    <mergeCell ref="C18:D18"/>
    <mergeCell ref="C19:D19"/>
    <mergeCell ref="C32:D32"/>
    <mergeCell ref="A32:B32"/>
    <mergeCell ref="C24:D24"/>
    <mergeCell ref="C25:D25"/>
    <mergeCell ref="C26:D26"/>
    <mergeCell ref="C27:D27"/>
    <mergeCell ref="C28:D28"/>
    <mergeCell ref="A29:A31"/>
    <mergeCell ref="C29:D29"/>
    <mergeCell ref="C30:D30"/>
    <mergeCell ref="C31:D31"/>
    <mergeCell ref="A20:A28"/>
    <mergeCell ref="C20:D20"/>
    <mergeCell ref="C21:D21"/>
    <mergeCell ref="C22:D22"/>
    <mergeCell ref="C23:D23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53"/>
  <sheetViews>
    <sheetView workbookViewId="0">
      <selection sqref="A1:E1"/>
    </sheetView>
  </sheetViews>
  <sheetFormatPr defaultRowHeight="12.75"/>
  <cols>
    <col min="1" max="1" width="16.375" style="1" customWidth="1"/>
    <col min="2" max="2" width="9.375" style="1" customWidth="1"/>
    <col min="3" max="3" width="16.375" style="1" customWidth="1"/>
    <col min="4" max="4" width="31.25" style="1" customWidth="1"/>
    <col min="5" max="5" width="13.75" style="1" customWidth="1"/>
    <col min="6" max="7" width="9" style="1"/>
    <col min="8" max="8" width="9.375" style="1" bestFit="1" customWidth="1"/>
    <col min="9" max="9" width="9" style="1"/>
    <col min="10" max="10" width="8.25" style="1" bestFit="1" customWidth="1"/>
    <col min="11" max="16384" width="9" style="1"/>
  </cols>
  <sheetData>
    <row r="1" spans="1:5" ht="30" customHeight="1">
      <c r="A1" s="107" t="s">
        <v>143</v>
      </c>
      <c r="B1" s="108"/>
      <c r="C1" s="108"/>
      <c r="D1" s="108"/>
      <c r="E1" s="109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78</v>
      </c>
      <c r="B3" s="3"/>
      <c r="C3" s="2"/>
      <c r="D3" s="2"/>
      <c r="E3" s="5" t="s">
        <v>79</v>
      </c>
    </row>
    <row r="4" spans="1:5" s="9" customFormat="1" ht="20.100000000000001" customHeight="1">
      <c r="A4" s="110" t="s">
        <v>80</v>
      </c>
      <c r="B4" s="111"/>
      <c r="C4" s="111"/>
      <c r="D4" s="23" t="s">
        <v>81</v>
      </c>
      <c r="E4" s="24" t="s">
        <v>82</v>
      </c>
    </row>
    <row r="5" spans="1:5" s="9" customFormat="1" ht="20.100000000000001" customHeight="1">
      <c r="A5" s="25" t="s">
        <v>83</v>
      </c>
      <c r="B5" s="6"/>
      <c r="C5" s="21"/>
      <c r="D5" s="6">
        <v>1</v>
      </c>
      <c r="E5" s="7">
        <f>E14</f>
        <v>200000</v>
      </c>
    </row>
    <row r="6" spans="1:5" s="9" customFormat="1" ht="20.100000000000001" customHeight="1">
      <c r="A6" s="25" t="s">
        <v>84</v>
      </c>
      <c r="B6" s="6"/>
      <c r="C6" s="21"/>
      <c r="D6" s="6">
        <v>3</v>
      </c>
      <c r="E6" s="17">
        <f>E17</f>
        <v>553300</v>
      </c>
    </row>
    <row r="7" spans="1:5" s="9" customFormat="1" ht="20.100000000000001" customHeight="1">
      <c r="A7" s="25" t="s">
        <v>85</v>
      </c>
      <c r="B7" s="6"/>
      <c r="C7" s="21"/>
      <c r="D7" s="6">
        <v>3</v>
      </c>
      <c r="E7" s="7">
        <f>E22</f>
        <v>1180000</v>
      </c>
    </row>
    <row r="8" spans="1:5" s="9" customFormat="1" ht="20.100000000000001" customHeight="1">
      <c r="A8" s="112" t="s">
        <v>86</v>
      </c>
      <c r="B8" s="113"/>
      <c r="C8" s="113"/>
      <c r="D8" s="6">
        <v>2</v>
      </c>
      <c r="E8" s="7">
        <v>1656300</v>
      </c>
    </row>
    <row r="9" spans="1:5" s="9" customFormat="1" ht="20.100000000000001" customHeight="1">
      <c r="A9" s="118" t="s">
        <v>87</v>
      </c>
      <c r="B9" s="119"/>
      <c r="C9" s="119"/>
      <c r="D9" s="28">
        <f>SUM(D5:D8)</f>
        <v>9</v>
      </c>
      <c r="E9" s="29">
        <f>SUM(E5:E8)</f>
        <v>3589600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88</v>
      </c>
      <c r="B11" s="3"/>
      <c r="C11" s="2"/>
      <c r="D11" s="2"/>
      <c r="E11" s="2"/>
    </row>
    <row r="12" spans="1:5" ht="20.100000000000001" customHeight="1">
      <c r="A12" s="31" t="s">
        <v>89</v>
      </c>
      <c r="B12" s="45" t="s">
        <v>90</v>
      </c>
      <c r="C12" s="125" t="s">
        <v>91</v>
      </c>
      <c r="D12" s="125"/>
      <c r="E12" s="46" t="s">
        <v>92</v>
      </c>
    </row>
    <row r="13" spans="1:5" ht="20.100000000000001" customHeight="1">
      <c r="A13" s="97" t="s">
        <v>93</v>
      </c>
      <c r="B13" s="34"/>
      <c r="C13" s="102" t="s">
        <v>130</v>
      </c>
      <c r="D13" s="102"/>
      <c r="E13" s="20">
        <v>200000</v>
      </c>
    </row>
    <row r="14" spans="1:5" ht="20.100000000000001" customHeight="1">
      <c r="A14" s="128"/>
      <c r="B14" s="38" t="s">
        <v>96</v>
      </c>
      <c r="C14" s="124">
        <v>1</v>
      </c>
      <c r="D14" s="124"/>
      <c r="E14" s="17">
        <f>SUM(E13)</f>
        <v>200000</v>
      </c>
    </row>
    <row r="15" spans="1:5" ht="20.100000000000001" customHeight="1">
      <c r="A15" s="122" t="s">
        <v>131</v>
      </c>
      <c r="B15" s="34"/>
      <c r="C15" s="102" t="s">
        <v>132</v>
      </c>
      <c r="D15" s="102"/>
      <c r="E15" s="20">
        <v>63300</v>
      </c>
    </row>
    <row r="16" spans="1:5" ht="20.100000000000001" customHeight="1">
      <c r="A16" s="122"/>
      <c r="B16" s="34"/>
      <c r="C16" s="102" t="s">
        <v>133</v>
      </c>
      <c r="D16" s="102"/>
      <c r="E16" s="20">
        <v>490000</v>
      </c>
    </row>
    <row r="17" spans="1:5" ht="20.100000000000001" customHeight="1">
      <c r="A17" s="122"/>
      <c r="B17" s="41" t="s">
        <v>96</v>
      </c>
      <c r="C17" s="121">
        <v>2</v>
      </c>
      <c r="D17" s="121"/>
      <c r="E17" s="17">
        <f>SUM(E15:E16)</f>
        <v>553300</v>
      </c>
    </row>
    <row r="18" spans="1:5" ht="20.100000000000001" customHeight="1">
      <c r="A18" s="97" t="s">
        <v>102</v>
      </c>
      <c r="B18" s="40"/>
      <c r="C18" s="102" t="s">
        <v>134</v>
      </c>
      <c r="D18" s="102"/>
      <c r="E18" s="18">
        <v>410000</v>
      </c>
    </row>
    <row r="19" spans="1:5" ht="20.100000000000001" customHeight="1">
      <c r="A19" s="97"/>
      <c r="B19" s="40"/>
      <c r="C19" s="102" t="s">
        <v>135</v>
      </c>
      <c r="D19" s="102"/>
      <c r="E19" s="18">
        <v>78000</v>
      </c>
    </row>
    <row r="20" spans="1:5" ht="20.100000000000001" customHeight="1">
      <c r="A20" s="97"/>
      <c r="B20" s="40"/>
      <c r="C20" s="102" t="s">
        <v>136</v>
      </c>
      <c r="D20" s="102"/>
      <c r="E20" s="18">
        <v>480000</v>
      </c>
    </row>
    <row r="21" spans="1:5" ht="20.100000000000001" customHeight="1">
      <c r="A21" s="97"/>
      <c r="B21" s="40"/>
      <c r="C21" s="102" t="s">
        <v>137</v>
      </c>
      <c r="D21" s="102"/>
      <c r="E21" s="18">
        <v>212000</v>
      </c>
    </row>
    <row r="22" spans="1:5" ht="20.100000000000001" customHeight="1">
      <c r="A22" s="97"/>
      <c r="B22" s="41" t="s">
        <v>96</v>
      </c>
      <c r="C22" s="121">
        <v>4</v>
      </c>
      <c r="D22" s="121"/>
      <c r="E22" s="18">
        <f>SUM(E18:E21)</f>
        <v>1180000</v>
      </c>
    </row>
    <row r="23" spans="1:5" ht="20.100000000000001" customHeight="1">
      <c r="A23" s="122" t="s">
        <v>114</v>
      </c>
      <c r="B23" s="32"/>
      <c r="C23" s="99" t="s">
        <v>115</v>
      </c>
      <c r="D23" s="99"/>
      <c r="E23" s="18">
        <v>686300</v>
      </c>
    </row>
    <row r="24" spans="1:5" ht="20.100000000000001" customHeight="1">
      <c r="A24" s="122"/>
      <c r="B24" s="32"/>
      <c r="C24" s="102" t="s">
        <v>116</v>
      </c>
      <c r="D24" s="102"/>
      <c r="E24" s="17">
        <v>970000</v>
      </c>
    </row>
    <row r="25" spans="1:5" ht="20.100000000000001" customHeight="1">
      <c r="A25" s="122"/>
      <c r="B25" s="22" t="s">
        <v>96</v>
      </c>
      <c r="C25" s="123">
        <v>2</v>
      </c>
      <c r="D25" s="123"/>
      <c r="E25" s="7">
        <f>SUM(E23:E24)</f>
        <v>1656300</v>
      </c>
    </row>
    <row r="26" spans="1:5" ht="20.100000000000001" customHeight="1">
      <c r="A26" s="118" t="s">
        <v>117</v>
      </c>
      <c r="B26" s="119"/>
      <c r="C26" s="117">
        <f>SUM(C25,C14,C17,C22)</f>
        <v>9</v>
      </c>
      <c r="D26" s="117"/>
      <c r="E26" s="43">
        <f>SUM(E14,E25,E22,E17)</f>
        <v>3589600</v>
      </c>
    </row>
    <row r="27" spans="1:5" ht="20.100000000000001" customHeight="1">
      <c r="D27" s="11"/>
    </row>
    <row r="28" spans="1:5" ht="20.100000000000001" customHeight="1"/>
    <row r="29" spans="1:5" ht="20.100000000000001" customHeight="1"/>
    <row r="30" spans="1:5" ht="20.100000000000001" customHeight="1"/>
    <row r="31" spans="1:5" ht="20.100000000000001" customHeight="1"/>
    <row r="32" spans="1:5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</sheetData>
  <mergeCells count="24">
    <mergeCell ref="A13:A14"/>
    <mergeCell ref="C13:D13"/>
    <mergeCell ref="C14:D14"/>
    <mergeCell ref="A1:E1"/>
    <mergeCell ref="A4:C4"/>
    <mergeCell ref="A8:C8"/>
    <mergeCell ref="A9:C9"/>
    <mergeCell ref="C12:D12"/>
    <mergeCell ref="A15:A17"/>
    <mergeCell ref="C15:D15"/>
    <mergeCell ref="C16:D16"/>
    <mergeCell ref="C17:D17"/>
    <mergeCell ref="A18:A22"/>
    <mergeCell ref="C18:D18"/>
    <mergeCell ref="C19:D19"/>
    <mergeCell ref="C20:D20"/>
    <mergeCell ref="C21:D21"/>
    <mergeCell ref="C22:D22"/>
    <mergeCell ref="A23:A25"/>
    <mergeCell ref="C23:D23"/>
    <mergeCell ref="C24:D24"/>
    <mergeCell ref="C25:D25"/>
    <mergeCell ref="C26:D26"/>
    <mergeCell ref="A26:B26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7"/>
  <sheetViews>
    <sheetView workbookViewId="0">
      <selection sqref="A1:E1"/>
    </sheetView>
  </sheetViews>
  <sheetFormatPr defaultRowHeight="12.75"/>
  <cols>
    <col min="1" max="1" width="16.375" style="1" customWidth="1"/>
    <col min="2" max="2" width="11.625" style="1" customWidth="1"/>
    <col min="3" max="3" width="16.375" style="1" customWidth="1"/>
    <col min="4" max="4" width="26.75" style="1" customWidth="1"/>
    <col min="5" max="5" width="13.75" style="1" customWidth="1"/>
    <col min="6" max="6" width="9" style="1"/>
    <col min="7" max="7" width="16.375" style="1" customWidth="1"/>
    <col min="8" max="16384" width="9" style="1"/>
  </cols>
  <sheetData>
    <row r="1" spans="1:7" ht="27">
      <c r="A1" s="107" t="s">
        <v>138</v>
      </c>
      <c r="B1" s="108"/>
      <c r="C1" s="108"/>
      <c r="D1" s="108"/>
      <c r="E1" s="109"/>
    </row>
    <row r="2" spans="1:7" ht="13.5">
      <c r="A2" s="2"/>
      <c r="B2" s="3"/>
      <c r="C2" s="2"/>
      <c r="D2" s="2"/>
      <c r="E2" s="2"/>
    </row>
    <row r="3" spans="1:7" ht="24.95" customHeight="1">
      <c r="A3" s="4" t="s">
        <v>144</v>
      </c>
      <c r="B3" s="3"/>
      <c r="C3" s="2"/>
      <c r="D3" s="2"/>
      <c r="E3" s="5" t="s">
        <v>145</v>
      </c>
    </row>
    <row r="4" spans="1:7" s="9" customFormat="1" ht="24.95" customHeight="1">
      <c r="A4" s="138" t="s">
        <v>146</v>
      </c>
      <c r="B4" s="139"/>
      <c r="C4" s="140"/>
      <c r="D4" s="48" t="s">
        <v>147</v>
      </c>
      <c r="E4" s="49" t="s">
        <v>148</v>
      </c>
    </row>
    <row r="5" spans="1:7" s="9" customFormat="1" ht="24.95" customHeight="1">
      <c r="A5" s="50" t="s">
        <v>149</v>
      </c>
      <c r="B5" s="51"/>
      <c r="C5" s="50"/>
      <c r="D5" s="51">
        <f>C15</f>
        <v>2</v>
      </c>
      <c r="E5" s="52">
        <f>E15</f>
        <v>561000</v>
      </c>
    </row>
    <row r="6" spans="1:7" s="9" customFormat="1" ht="24.95" customHeight="1">
      <c r="A6" s="50" t="s">
        <v>150</v>
      </c>
      <c r="B6" s="51"/>
      <c r="C6" s="50"/>
      <c r="D6" s="51">
        <f>C20</f>
        <v>4</v>
      </c>
      <c r="E6" s="53">
        <f>E20</f>
        <v>1002770</v>
      </c>
    </row>
    <row r="7" spans="1:7" s="9" customFormat="1" ht="24.95" customHeight="1">
      <c r="A7" s="50" t="s">
        <v>151</v>
      </c>
      <c r="B7" s="51"/>
      <c r="C7" s="50"/>
      <c r="D7" s="51">
        <f>C34</f>
        <v>13</v>
      </c>
      <c r="E7" s="52">
        <f>E34</f>
        <v>3681400</v>
      </c>
    </row>
    <row r="8" spans="1:7" s="9" customFormat="1" ht="24.95" customHeight="1">
      <c r="A8" s="141" t="s">
        <v>152</v>
      </c>
      <c r="B8" s="142"/>
      <c r="C8" s="143"/>
      <c r="D8" s="51">
        <f>C37</f>
        <v>2</v>
      </c>
      <c r="E8" s="52">
        <f>E37</f>
        <v>1375100</v>
      </c>
    </row>
    <row r="9" spans="1:7" s="9" customFormat="1" ht="24.95" customHeight="1">
      <c r="A9" s="144" t="s">
        <v>153</v>
      </c>
      <c r="B9" s="145"/>
      <c r="C9" s="146"/>
      <c r="D9" s="51">
        <f>SUM(D5:D8)</f>
        <v>21</v>
      </c>
      <c r="E9" s="54">
        <f>SUM(E5:E8)</f>
        <v>6620270</v>
      </c>
    </row>
    <row r="10" spans="1:7" ht="24.95" customHeight="1">
      <c r="A10" s="2"/>
      <c r="B10" s="3"/>
      <c r="C10" s="2"/>
      <c r="D10" s="2"/>
      <c r="E10" s="2"/>
    </row>
    <row r="11" spans="1:7" ht="24.95" customHeight="1">
      <c r="A11" s="4" t="s">
        <v>154</v>
      </c>
      <c r="B11" s="3"/>
      <c r="C11" s="2"/>
      <c r="D11" s="2"/>
      <c r="E11" s="2"/>
    </row>
    <row r="12" spans="1:7" ht="24.95" customHeight="1">
      <c r="A12" s="55" t="s">
        <v>155</v>
      </c>
      <c r="B12" s="56" t="s">
        <v>156</v>
      </c>
      <c r="C12" s="147" t="s">
        <v>157</v>
      </c>
      <c r="D12" s="148"/>
      <c r="E12" s="56" t="s">
        <v>158</v>
      </c>
    </row>
    <row r="13" spans="1:7" ht="24.95" customHeight="1">
      <c r="A13" s="129" t="s">
        <v>159</v>
      </c>
      <c r="B13" s="57">
        <v>41827</v>
      </c>
      <c r="C13" s="132" t="s">
        <v>160</v>
      </c>
      <c r="D13" s="133"/>
      <c r="E13" s="58">
        <v>74000</v>
      </c>
      <c r="G13" s="10"/>
    </row>
    <row r="14" spans="1:7" ht="24.95" customHeight="1">
      <c r="A14" s="130"/>
      <c r="B14" s="59">
        <v>41838</v>
      </c>
      <c r="C14" s="134" t="s">
        <v>161</v>
      </c>
      <c r="D14" s="135"/>
      <c r="E14" s="60">
        <v>487000</v>
      </c>
    </row>
    <row r="15" spans="1:7" ht="24.95" customHeight="1">
      <c r="A15" s="131"/>
      <c r="B15" s="61" t="s">
        <v>162</v>
      </c>
      <c r="C15" s="136">
        <v>2</v>
      </c>
      <c r="D15" s="137"/>
      <c r="E15" s="53">
        <f>SUM(E13:E14)</f>
        <v>561000</v>
      </c>
    </row>
    <row r="16" spans="1:7" ht="24.95" customHeight="1">
      <c r="A16" s="149" t="s">
        <v>163</v>
      </c>
      <c r="B16" s="62">
        <v>41834</v>
      </c>
      <c r="C16" s="152" t="s">
        <v>164</v>
      </c>
      <c r="D16" s="153"/>
      <c r="E16" s="60">
        <v>437770</v>
      </c>
    </row>
    <row r="17" spans="1:7" ht="24.95" customHeight="1">
      <c r="A17" s="150"/>
      <c r="B17" s="57">
        <v>41835</v>
      </c>
      <c r="C17" s="132" t="s">
        <v>165</v>
      </c>
      <c r="D17" s="154"/>
      <c r="E17" s="53">
        <v>400000</v>
      </c>
    </row>
    <row r="18" spans="1:7" ht="24.95" customHeight="1">
      <c r="A18" s="150"/>
      <c r="B18" s="57">
        <v>41837</v>
      </c>
      <c r="C18" s="132" t="s">
        <v>166</v>
      </c>
      <c r="D18" s="154"/>
      <c r="E18" s="53">
        <v>89000</v>
      </c>
    </row>
    <row r="19" spans="1:7" ht="24.95" customHeight="1">
      <c r="A19" s="150"/>
      <c r="B19" s="59">
        <v>41843</v>
      </c>
      <c r="C19" s="134" t="s">
        <v>167</v>
      </c>
      <c r="D19" s="135"/>
      <c r="E19" s="60">
        <v>76000</v>
      </c>
      <c r="G19" s="10"/>
    </row>
    <row r="20" spans="1:7" ht="24.95" customHeight="1">
      <c r="A20" s="151"/>
      <c r="B20" s="63" t="s">
        <v>162</v>
      </c>
      <c r="C20" s="155">
        <v>4</v>
      </c>
      <c r="D20" s="156"/>
      <c r="E20" s="53">
        <f>SUM(E16:E19)</f>
        <v>1002770</v>
      </c>
    </row>
    <row r="21" spans="1:7" ht="24.95" customHeight="1">
      <c r="A21" s="129" t="s">
        <v>168</v>
      </c>
      <c r="B21" s="64">
        <v>41821</v>
      </c>
      <c r="C21" s="162" t="s">
        <v>169</v>
      </c>
      <c r="D21" s="163"/>
      <c r="E21" s="65">
        <v>248000</v>
      </c>
    </row>
    <row r="22" spans="1:7" ht="24.95" customHeight="1">
      <c r="A22" s="150"/>
      <c r="B22" s="66">
        <v>41823</v>
      </c>
      <c r="C22" s="132" t="s">
        <v>170</v>
      </c>
      <c r="D22" s="154"/>
      <c r="E22" s="67">
        <v>500000</v>
      </c>
    </row>
    <row r="23" spans="1:7" ht="24.95" customHeight="1">
      <c r="A23" s="150"/>
      <c r="B23" s="66">
        <v>41823</v>
      </c>
      <c r="C23" s="132" t="s">
        <v>171</v>
      </c>
      <c r="D23" s="154"/>
      <c r="E23" s="67">
        <v>105000</v>
      </c>
    </row>
    <row r="24" spans="1:7" ht="24.95" customHeight="1">
      <c r="A24" s="150"/>
      <c r="B24" s="66">
        <v>41824</v>
      </c>
      <c r="C24" s="132" t="s">
        <v>172</v>
      </c>
      <c r="D24" s="154"/>
      <c r="E24" s="67">
        <v>270000</v>
      </c>
    </row>
    <row r="25" spans="1:7" ht="24.95" customHeight="1">
      <c r="A25" s="150"/>
      <c r="B25" s="66">
        <v>41830</v>
      </c>
      <c r="C25" s="132" t="s">
        <v>170</v>
      </c>
      <c r="D25" s="133"/>
      <c r="E25" s="67">
        <v>353200</v>
      </c>
    </row>
    <row r="26" spans="1:7" ht="24.95" customHeight="1">
      <c r="A26" s="150"/>
      <c r="B26" s="66">
        <v>41831</v>
      </c>
      <c r="C26" s="132" t="s">
        <v>173</v>
      </c>
      <c r="D26" s="154"/>
      <c r="E26" s="67">
        <v>390000</v>
      </c>
      <c r="G26" s="11"/>
    </row>
    <row r="27" spans="1:7" ht="24.95" customHeight="1">
      <c r="A27" s="150"/>
      <c r="B27" s="66">
        <v>41836</v>
      </c>
      <c r="C27" s="164" t="s">
        <v>174</v>
      </c>
      <c r="D27" s="133"/>
      <c r="E27" s="54">
        <v>450000</v>
      </c>
    </row>
    <row r="28" spans="1:7" ht="24.95" customHeight="1">
      <c r="A28" s="150"/>
      <c r="B28" s="66">
        <v>41838</v>
      </c>
      <c r="C28" s="164" t="s">
        <v>175</v>
      </c>
      <c r="D28" s="133"/>
      <c r="E28" s="54">
        <v>179000</v>
      </c>
    </row>
    <row r="29" spans="1:7" ht="24.95" customHeight="1">
      <c r="A29" s="150"/>
      <c r="B29" s="66">
        <v>41841</v>
      </c>
      <c r="C29" s="165" t="s">
        <v>176</v>
      </c>
      <c r="D29" s="166"/>
      <c r="E29" s="68">
        <v>238700</v>
      </c>
    </row>
    <row r="30" spans="1:7" ht="24.95" customHeight="1">
      <c r="A30" s="150"/>
      <c r="B30" s="66">
        <v>41844</v>
      </c>
      <c r="C30" s="164" t="s">
        <v>177</v>
      </c>
      <c r="D30" s="133"/>
      <c r="E30" s="68">
        <v>126000</v>
      </c>
    </row>
    <row r="31" spans="1:7" ht="24.95" customHeight="1">
      <c r="A31" s="150"/>
      <c r="B31" s="66">
        <v>41845</v>
      </c>
      <c r="C31" s="164" t="s">
        <v>178</v>
      </c>
      <c r="D31" s="133"/>
      <c r="E31" s="68">
        <v>127500</v>
      </c>
      <c r="G31" s="12"/>
    </row>
    <row r="32" spans="1:7" ht="24.95" customHeight="1">
      <c r="A32" s="150"/>
      <c r="B32" s="66">
        <v>41849</v>
      </c>
      <c r="C32" s="164" t="s">
        <v>179</v>
      </c>
      <c r="D32" s="169"/>
      <c r="E32" s="68">
        <v>287000</v>
      </c>
      <c r="G32" s="12"/>
    </row>
    <row r="33" spans="1:7" ht="24.95" customHeight="1">
      <c r="A33" s="150"/>
      <c r="B33" s="69">
        <v>41851</v>
      </c>
      <c r="C33" s="170" t="s">
        <v>180</v>
      </c>
      <c r="D33" s="171"/>
      <c r="E33" s="70">
        <v>407000</v>
      </c>
    </row>
    <row r="34" spans="1:7" ht="24.95" customHeight="1">
      <c r="A34" s="151"/>
      <c r="B34" s="63" t="s">
        <v>162</v>
      </c>
      <c r="C34" s="155">
        <v>13</v>
      </c>
      <c r="D34" s="156"/>
      <c r="E34" s="53">
        <f>SUM(E21:E33)</f>
        <v>3681400</v>
      </c>
    </row>
    <row r="35" spans="1:7" ht="24.95" customHeight="1">
      <c r="A35" s="149" t="s">
        <v>181</v>
      </c>
      <c r="B35" s="71" t="s">
        <v>182</v>
      </c>
      <c r="C35" s="157" t="s">
        <v>183</v>
      </c>
      <c r="D35" s="158"/>
      <c r="E35" s="58">
        <v>515000</v>
      </c>
      <c r="G35" s="11"/>
    </row>
    <row r="36" spans="1:7" ht="24.95" customHeight="1">
      <c r="A36" s="150"/>
      <c r="B36" s="72" t="s">
        <v>182</v>
      </c>
      <c r="C36" s="134" t="s">
        <v>184</v>
      </c>
      <c r="D36" s="159"/>
      <c r="E36" s="73">
        <v>860100</v>
      </c>
      <c r="G36" s="11"/>
    </row>
    <row r="37" spans="1:7" ht="24.95" customHeight="1">
      <c r="A37" s="151"/>
      <c r="B37" s="74" t="s">
        <v>162</v>
      </c>
      <c r="C37" s="160">
        <v>2</v>
      </c>
      <c r="D37" s="161"/>
      <c r="E37" s="52">
        <f>SUM(E35:E36)</f>
        <v>1375100</v>
      </c>
    </row>
    <row r="38" spans="1:7" ht="24.95" customHeight="1">
      <c r="A38" s="75" t="s">
        <v>185</v>
      </c>
      <c r="B38" s="76"/>
      <c r="C38" s="167">
        <f>SUM(C15,C20,C34,C37)</f>
        <v>21</v>
      </c>
      <c r="D38" s="168"/>
      <c r="E38" s="58">
        <f>SUM(E37,E34,E20,E15)</f>
        <v>6620270</v>
      </c>
    </row>
    <row r="39" spans="1:7">
      <c r="E39" s="13"/>
    </row>
    <row r="47" spans="1:7">
      <c r="D47" s="11"/>
    </row>
  </sheetData>
  <mergeCells count="35">
    <mergeCell ref="C38:D38"/>
    <mergeCell ref="C30:D30"/>
    <mergeCell ref="C31:D31"/>
    <mergeCell ref="C32:D32"/>
    <mergeCell ref="C33:D33"/>
    <mergeCell ref="C34:D34"/>
    <mergeCell ref="A35:A37"/>
    <mergeCell ref="C35:D35"/>
    <mergeCell ref="C36:D36"/>
    <mergeCell ref="C37:D37"/>
    <mergeCell ref="A21:A34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A16:A20"/>
    <mergeCell ref="C16:D16"/>
    <mergeCell ref="C17:D17"/>
    <mergeCell ref="C18:D18"/>
    <mergeCell ref="C19:D19"/>
    <mergeCell ref="C20:D20"/>
    <mergeCell ref="A13:A15"/>
    <mergeCell ref="C13:D13"/>
    <mergeCell ref="C14:D14"/>
    <mergeCell ref="C15:D15"/>
    <mergeCell ref="A1:E1"/>
    <mergeCell ref="A4:C4"/>
    <mergeCell ref="A8:C8"/>
    <mergeCell ref="A9:C9"/>
    <mergeCell ref="C12:D12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41"/>
  <sheetViews>
    <sheetView workbookViewId="0">
      <selection sqref="A1:E1"/>
    </sheetView>
  </sheetViews>
  <sheetFormatPr defaultRowHeight="12"/>
  <cols>
    <col min="1" max="1" width="16.375" style="14" customWidth="1"/>
    <col min="2" max="2" width="11.125" style="14" customWidth="1"/>
    <col min="3" max="3" width="16.375" style="14" customWidth="1"/>
    <col min="4" max="4" width="31.25" style="14" customWidth="1"/>
    <col min="5" max="5" width="13.75" style="14" customWidth="1"/>
    <col min="6" max="6" width="9" style="14"/>
    <col min="7" max="7" width="8.25" style="14" bestFit="1" customWidth="1"/>
    <col min="8" max="16384" width="9" style="14"/>
  </cols>
  <sheetData>
    <row r="1" spans="1:7" ht="27">
      <c r="A1" s="107" t="s">
        <v>139</v>
      </c>
      <c r="B1" s="108"/>
      <c r="C1" s="108"/>
      <c r="D1" s="108"/>
      <c r="E1" s="109"/>
    </row>
    <row r="2" spans="1:7" ht="13.5">
      <c r="A2" s="2"/>
      <c r="B2" s="3"/>
      <c r="C2" s="2"/>
      <c r="D2" s="2"/>
      <c r="E2" s="2"/>
    </row>
    <row r="3" spans="1:7" ht="24.95" customHeight="1">
      <c r="A3" s="4" t="s">
        <v>144</v>
      </c>
      <c r="B3" s="3"/>
      <c r="C3" s="2"/>
      <c r="D3" s="2"/>
      <c r="E3" s="5" t="s">
        <v>145</v>
      </c>
    </row>
    <row r="4" spans="1:7" s="15" customFormat="1" ht="24.95" customHeight="1">
      <c r="A4" s="138" t="s">
        <v>146</v>
      </c>
      <c r="B4" s="139"/>
      <c r="C4" s="140"/>
      <c r="D4" s="48" t="s">
        <v>147</v>
      </c>
      <c r="E4" s="49" t="s">
        <v>148</v>
      </c>
    </row>
    <row r="5" spans="1:7" s="15" customFormat="1" ht="24.95" customHeight="1">
      <c r="A5" s="50" t="s">
        <v>149</v>
      </c>
      <c r="B5" s="51"/>
      <c r="C5" s="50"/>
      <c r="D5" s="51">
        <f>C15</f>
        <v>2</v>
      </c>
      <c r="E5" s="52">
        <f>E15</f>
        <v>523400</v>
      </c>
    </row>
    <row r="6" spans="1:7" s="15" customFormat="1" ht="24.95" customHeight="1">
      <c r="A6" s="50" t="s">
        <v>150</v>
      </c>
      <c r="B6" s="51"/>
      <c r="C6" s="50"/>
      <c r="D6" s="51">
        <f>C19</f>
        <v>3</v>
      </c>
      <c r="E6" s="53">
        <f>E19</f>
        <v>1174000</v>
      </c>
    </row>
    <row r="7" spans="1:7" s="15" customFormat="1" ht="24.95" customHeight="1">
      <c r="A7" s="50" t="s">
        <v>151</v>
      </c>
      <c r="B7" s="51"/>
      <c r="C7" s="50"/>
      <c r="D7" s="51">
        <f>C28</f>
        <v>8</v>
      </c>
      <c r="E7" s="52">
        <f>E28</f>
        <v>1959200</v>
      </c>
    </row>
    <row r="8" spans="1:7" s="15" customFormat="1" ht="24.95" customHeight="1">
      <c r="A8" s="172" t="s">
        <v>152</v>
      </c>
      <c r="B8" s="173"/>
      <c r="C8" s="174"/>
      <c r="D8" s="77">
        <f>C31</f>
        <v>2</v>
      </c>
      <c r="E8" s="78">
        <f>E31</f>
        <v>1215000</v>
      </c>
    </row>
    <row r="9" spans="1:7" s="15" customFormat="1" ht="24.95" customHeight="1">
      <c r="A9" s="144" t="s">
        <v>153</v>
      </c>
      <c r="B9" s="145"/>
      <c r="C9" s="146"/>
      <c r="D9" s="51">
        <f>C32</f>
        <v>15</v>
      </c>
      <c r="E9" s="54">
        <v>4871600</v>
      </c>
    </row>
    <row r="10" spans="1:7" ht="13.5">
      <c r="A10" s="2"/>
      <c r="B10" s="3"/>
      <c r="C10" s="2"/>
      <c r="D10" s="2"/>
      <c r="E10" s="2"/>
    </row>
    <row r="11" spans="1:7" ht="24.95" customHeight="1">
      <c r="A11" s="4" t="s">
        <v>154</v>
      </c>
      <c r="B11" s="3"/>
      <c r="C11" s="2"/>
      <c r="D11" s="2"/>
      <c r="E11" s="2"/>
    </row>
    <row r="12" spans="1:7" ht="24.95" customHeight="1">
      <c r="A12" s="55" t="s">
        <v>155</v>
      </c>
      <c r="B12" s="55" t="s">
        <v>156</v>
      </c>
      <c r="C12" s="138" t="s">
        <v>157</v>
      </c>
      <c r="D12" s="175"/>
      <c r="E12" s="55" t="s">
        <v>158</v>
      </c>
    </row>
    <row r="13" spans="1:7" ht="24.95" customHeight="1">
      <c r="A13" s="129" t="s">
        <v>159</v>
      </c>
      <c r="B13" s="66">
        <v>41879</v>
      </c>
      <c r="C13" s="164" t="s">
        <v>186</v>
      </c>
      <c r="D13" s="133"/>
      <c r="E13" s="54">
        <v>471400</v>
      </c>
    </row>
    <row r="14" spans="1:7" ht="24.95" customHeight="1">
      <c r="A14" s="130"/>
      <c r="B14" s="79">
        <v>41873</v>
      </c>
      <c r="C14" s="152" t="s">
        <v>187</v>
      </c>
      <c r="D14" s="153"/>
      <c r="E14" s="80">
        <v>52000</v>
      </c>
    </row>
    <row r="15" spans="1:7" ht="24.95" customHeight="1">
      <c r="A15" s="131"/>
      <c r="B15" s="61" t="s">
        <v>162</v>
      </c>
      <c r="C15" s="136">
        <v>2</v>
      </c>
      <c r="D15" s="137"/>
      <c r="E15" s="53">
        <f>SUM(E13:E14)</f>
        <v>523400</v>
      </c>
    </row>
    <row r="16" spans="1:7" ht="24.95" customHeight="1">
      <c r="A16" s="149" t="s">
        <v>188</v>
      </c>
      <c r="B16" s="79">
        <v>41856</v>
      </c>
      <c r="C16" s="162" t="s">
        <v>189</v>
      </c>
      <c r="D16" s="163"/>
      <c r="E16" s="65">
        <v>400000</v>
      </c>
      <c r="G16" s="16"/>
    </row>
    <row r="17" spans="1:5" ht="24.95" customHeight="1">
      <c r="A17" s="178"/>
      <c r="B17" s="81">
        <v>41863</v>
      </c>
      <c r="C17" s="132" t="s">
        <v>190</v>
      </c>
      <c r="D17" s="180"/>
      <c r="E17" s="67">
        <v>634000</v>
      </c>
    </row>
    <row r="18" spans="1:5" ht="24.95" customHeight="1">
      <c r="A18" s="178"/>
      <c r="B18" s="79">
        <v>41873</v>
      </c>
      <c r="C18" s="134" t="s">
        <v>191</v>
      </c>
      <c r="D18" s="159"/>
      <c r="E18" s="82">
        <v>140000</v>
      </c>
    </row>
    <row r="19" spans="1:5" ht="24.95" customHeight="1">
      <c r="A19" s="179"/>
      <c r="B19" s="63" t="s">
        <v>162</v>
      </c>
      <c r="C19" s="155">
        <v>3</v>
      </c>
      <c r="D19" s="156"/>
      <c r="E19" s="53">
        <f>SUM(E16:E18)</f>
        <v>1174000</v>
      </c>
    </row>
    <row r="20" spans="1:5" ht="24.95" customHeight="1">
      <c r="A20" s="129" t="s">
        <v>168</v>
      </c>
      <c r="B20" s="81">
        <v>41852</v>
      </c>
      <c r="C20" s="162" t="s">
        <v>192</v>
      </c>
      <c r="D20" s="163"/>
      <c r="E20" s="65">
        <v>196000</v>
      </c>
    </row>
    <row r="21" spans="1:5" ht="24.95" customHeight="1">
      <c r="A21" s="130"/>
      <c r="B21" s="81">
        <v>41855</v>
      </c>
      <c r="C21" s="132" t="s">
        <v>193</v>
      </c>
      <c r="D21" s="154"/>
      <c r="E21" s="67">
        <v>150000</v>
      </c>
    </row>
    <row r="22" spans="1:5" ht="24.95" customHeight="1">
      <c r="A22" s="130"/>
      <c r="B22" s="81">
        <v>41856</v>
      </c>
      <c r="C22" s="132" t="s">
        <v>194</v>
      </c>
      <c r="D22" s="154"/>
      <c r="E22" s="67">
        <v>174000</v>
      </c>
    </row>
    <row r="23" spans="1:5" ht="24.95" customHeight="1">
      <c r="A23" s="130"/>
      <c r="B23" s="81">
        <v>41857</v>
      </c>
      <c r="C23" s="132" t="s">
        <v>172</v>
      </c>
      <c r="D23" s="154"/>
      <c r="E23" s="67">
        <v>261200</v>
      </c>
    </row>
    <row r="24" spans="1:5" ht="24.95" customHeight="1">
      <c r="A24" s="130"/>
      <c r="B24" s="81">
        <v>41858</v>
      </c>
      <c r="C24" s="132" t="s">
        <v>179</v>
      </c>
      <c r="D24" s="154"/>
      <c r="E24" s="67">
        <v>238000</v>
      </c>
    </row>
    <row r="25" spans="1:5" ht="24.95" customHeight="1">
      <c r="A25" s="130"/>
      <c r="B25" s="81">
        <v>41871</v>
      </c>
      <c r="C25" s="132" t="s">
        <v>172</v>
      </c>
      <c r="D25" s="154"/>
      <c r="E25" s="67">
        <v>360000</v>
      </c>
    </row>
    <row r="26" spans="1:5" ht="24.95" customHeight="1">
      <c r="A26" s="130"/>
      <c r="B26" s="81">
        <v>41865</v>
      </c>
      <c r="C26" s="132" t="s">
        <v>195</v>
      </c>
      <c r="D26" s="154"/>
      <c r="E26" s="67">
        <v>220000</v>
      </c>
    </row>
    <row r="27" spans="1:5" ht="24.95" customHeight="1">
      <c r="A27" s="130"/>
      <c r="B27" s="81">
        <v>41869</v>
      </c>
      <c r="C27" s="181" t="s">
        <v>196</v>
      </c>
      <c r="D27" s="135"/>
      <c r="E27" s="83">
        <v>360000</v>
      </c>
    </row>
    <row r="28" spans="1:5" ht="24.95" customHeight="1">
      <c r="A28" s="131"/>
      <c r="B28" s="63" t="s">
        <v>162</v>
      </c>
      <c r="C28" s="155">
        <v>8</v>
      </c>
      <c r="D28" s="156"/>
      <c r="E28" s="53">
        <f>SUM(E20:E27)</f>
        <v>1959200</v>
      </c>
    </row>
    <row r="29" spans="1:5" ht="24.95" customHeight="1">
      <c r="A29" s="150" t="s">
        <v>181</v>
      </c>
      <c r="B29" s="84" t="s">
        <v>197</v>
      </c>
      <c r="C29" s="157" t="s">
        <v>183</v>
      </c>
      <c r="D29" s="158"/>
      <c r="E29" s="58">
        <v>480000</v>
      </c>
    </row>
    <row r="30" spans="1:5" ht="24.95" customHeight="1">
      <c r="A30" s="150"/>
      <c r="B30" s="84" t="s">
        <v>197</v>
      </c>
      <c r="C30" s="176" t="s">
        <v>184</v>
      </c>
      <c r="D30" s="177"/>
      <c r="E30" s="73">
        <v>735000</v>
      </c>
    </row>
    <row r="31" spans="1:5" ht="24.95" customHeight="1">
      <c r="A31" s="151"/>
      <c r="B31" s="74" t="s">
        <v>162</v>
      </c>
      <c r="C31" s="160">
        <v>2</v>
      </c>
      <c r="D31" s="161"/>
      <c r="E31" s="52">
        <f>SUM(E29:E30)</f>
        <v>1215000</v>
      </c>
    </row>
    <row r="32" spans="1:5" ht="24.95" customHeight="1">
      <c r="A32" s="85" t="s">
        <v>185</v>
      </c>
      <c r="B32" s="86"/>
      <c r="C32" s="167">
        <f>SUM(C15,C19,C28,C31)</f>
        <v>15</v>
      </c>
      <c r="D32" s="168"/>
      <c r="E32" s="58">
        <f>SUM(E15,E19,E28,E31)</f>
        <v>4871600</v>
      </c>
    </row>
    <row r="41" spans="4:4">
      <c r="D41" s="16"/>
    </row>
  </sheetData>
  <mergeCells count="29">
    <mergeCell ref="C32:D32"/>
    <mergeCell ref="C24:D24"/>
    <mergeCell ref="C25:D25"/>
    <mergeCell ref="C26:D26"/>
    <mergeCell ref="C27:D27"/>
    <mergeCell ref="C28:D28"/>
    <mergeCell ref="A29:A31"/>
    <mergeCell ref="C29:D29"/>
    <mergeCell ref="C30:D30"/>
    <mergeCell ref="C31:D31"/>
    <mergeCell ref="A16:A19"/>
    <mergeCell ref="C16:D16"/>
    <mergeCell ref="C17:D17"/>
    <mergeCell ref="C18:D18"/>
    <mergeCell ref="C19:D19"/>
    <mergeCell ref="A20:A28"/>
    <mergeCell ref="C20:D20"/>
    <mergeCell ref="C21:D21"/>
    <mergeCell ref="C22:D22"/>
    <mergeCell ref="C23:D23"/>
    <mergeCell ref="A13:A15"/>
    <mergeCell ref="C13:D13"/>
    <mergeCell ref="C14:D14"/>
    <mergeCell ref="C15:D15"/>
    <mergeCell ref="A1:E1"/>
    <mergeCell ref="A4:C4"/>
    <mergeCell ref="A8:C8"/>
    <mergeCell ref="A9:C9"/>
    <mergeCell ref="C12:D12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5"/>
  <sheetViews>
    <sheetView workbookViewId="0">
      <selection sqref="A1:E1"/>
    </sheetView>
  </sheetViews>
  <sheetFormatPr defaultRowHeight="12.75"/>
  <cols>
    <col min="1" max="1" width="16.375" style="1" customWidth="1"/>
    <col min="2" max="2" width="11" style="1" customWidth="1"/>
    <col min="3" max="3" width="16.375" style="1" customWidth="1"/>
    <col min="4" max="4" width="31.25" style="1" customWidth="1"/>
    <col min="5" max="5" width="13.75" style="1" customWidth="1"/>
    <col min="6" max="7" width="9" style="1"/>
    <col min="8" max="8" width="9.375" style="1" bestFit="1" customWidth="1"/>
    <col min="9" max="9" width="9" style="1"/>
    <col min="10" max="10" width="8.25" style="1" bestFit="1" customWidth="1"/>
    <col min="11" max="16384" width="9" style="1"/>
  </cols>
  <sheetData>
    <row r="1" spans="1:5" ht="30" customHeight="1">
      <c r="A1" s="107" t="s">
        <v>140</v>
      </c>
      <c r="B1" s="108"/>
      <c r="C1" s="108"/>
      <c r="D1" s="108"/>
      <c r="E1" s="109"/>
    </row>
    <row r="2" spans="1:5" ht="13.5">
      <c r="A2" s="2"/>
      <c r="B2" s="3"/>
      <c r="C2" s="2"/>
      <c r="D2" s="2"/>
      <c r="E2" s="2"/>
    </row>
    <row r="3" spans="1:5" ht="22.5">
      <c r="A3" s="4" t="s">
        <v>144</v>
      </c>
      <c r="B3" s="3"/>
      <c r="C3" s="2"/>
      <c r="D3" s="2"/>
      <c r="E3" s="5" t="s">
        <v>145</v>
      </c>
    </row>
    <row r="4" spans="1:5" s="9" customFormat="1" ht="24.95" customHeight="1">
      <c r="A4" s="138" t="s">
        <v>146</v>
      </c>
      <c r="B4" s="139"/>
      <c r="C4" s="140"/>
      <c r="D4" s="48" t="s">
        <v>147</v>
      </c>
      <c r="E4" s="49" t="s">
        <v>148</v>
      </c>
    </row>
    <row r="5" spans="1:5" s="9" customFormat="1" ht="24.95" customHeight="1">
      <c r="A5" s="50" t="s">
        <v>149</v>
      </c>
      <c r="B5" s="51"/>
      <c r="C5" s="50"/>
      <c r="D5" s="51">
        <v>1</v>
      </c>
      <c r="E5" s="52">
        <f>E14</f>
        <v>200000</v>
      </c>
    </row>
    <row r="6" spans="1:5" s="9" customFormat="1" ht="24.95" customHeight="1">
      <c r="A6" s="50" t="s">
        <v>150</v>
      </c>
      <c r="B6" s="51"/>
      <c r="C6" s="50"/>
      <c r="D6" s="51">
        <v>2</v>
      </c>
      <c r="E6" s="53">
        <f>E17</f>
        <v>553300</v>
      </c>
    </row>
    <row r="7" spans="1:5" s="9" customFormat="1" ht="24.95" customHeight="1">
      <c r="A7" s="50" t="s">
        <v>151</v>
      </c>
      <c r="B7" s="51"/>
      <c r="C7" s="50"/>
      <c r="D7" s="51">
        <v>4</v>
      </c>
      <c r="E7" s="52">
        <f>E22</f>
        <v>1180000</v>
      </c>
    </row>
    <row r="8" spans="1:5" s="9" customFormat="1" ht="24.95" customHeight="1">
      <c r="A8" s="172" t="s">
        <v>152</v>
      </c>
      <c r="B8" s="173"/>
      <c r="C8" s="174"/>
      <c r="D8" s="77">
        <v>2</v>
      </c>
      <c r="E8" s="78">
        <v>1656300</v>
      </c>
    </row>
    <row r="9" spans="1:5" s="9" customFormat="1" ht="24.95" customHeight="1">
      <c r="A9" s="183" t="s">
        <v>153</v>
      </c>
      <c r="B9" s="184"/>
      <c r="C9" s="185"/>
      <c r="D9" s="87">
        <f>SUM(D5:D8)</f>
        <v>9</v>
      </c>
      <c r="E9" s="88">
        <f>SUM(E5:E8)</f>
        <v>3589600</v>
      </c>
    </row>
    <row r="10" spans="1:5" ht="13.5">
      <c r="A10" s="2"/>
      <c r="B10" s="3"/>
      <c r="C10" s="2"/>
      <c r="D10" s="2"/>
      <c r="E10" s="2"/>
    </row>
    <row r="11" spans="1:5" ht="22.5">
      <c r="A11" s="4" t="s">
        <v>154</v>
      </c>
      <c r="B11" s="3"/>
      <c r="C11" s="2"/>
      <c r="D11" s="2"/>
      <c r="E11" s="2"/>
    </row>
    <row r="12" spans="1:5" ht="24.95" customHeight="1">
      <c r="A12" s="55" t="s">
        <v>155</v>
      </c>
      <c r="B12" s="56" t="s">
        <v>156</v>
      </c>
      <c r="C12" s="147" t="s">
        <v>157</v>
      </c>
      <c r="D12" s="148"/>
      <c r="E12" s="56" t="s">
        <v>158</v>
      </c>
    </row>
    <row r="13" spans="1:5" ht="24.95" customHeight="1">
      <c r="A13" s="129" t="s">
        <v>159</v>
      </c>
      <c r="B13" s="79">
        <v>41883</v>
      </c>
      <c r="C13" s="152" t="s">
        <v>198</v>
      </c>
      <c r="D13" s="153"/>
      <c r="E13" s="89">
        <v>200000</v>
      </c>
    </row>
    <row r="14" spans="1:5" ht="24.95" customHeight="1">
      <c r="A14" s="182"/>
      <c r="B14" s="90" t="s">
        <v>162</v>
      </c>
      <c r="C14" s="136">
        <v>1</v>
      </c>
      <c r="D14" s="137"/>
      <c r="E14" s="53">
        <f>SUM(E13)</f>
        <v>200000</v>
      </c>
    </row>
    <row r="15" spans="1:5" ht="24.95" customHeight="1">
      <c r="A15" s="186" t="s">
        <v>199</v>
      </c>
      <c r="B15" s="79">
        <v>41904</v>
      </c>
      <c r="C15" s="152" t="s">
        <v>200</v>
      </c>
      <c r="D15" s="153"/>
      <c r="E15" s="91">
        <v>63300</v>
      </c>
    </row>
    <row r="16" spans="1:5" ht="24.95" customHeight="1">
      <c r="A16" s="187"/>
      <c r="B16" s="79">
        <v>41906</v>
      </c>
      <c r="C16" s="134" t="s">
        <v>201</v>
      </c>
      <c r="D16" s="159"/>
      <c r="E16" s="89">
        <v>490000</v>
      </c>
    </row>
    <row r="17" spans="1:5" ht="24.95" customHeight="1">
      <c r="A17" s="151"/>
      <c r="B17" s="85" t="s">
        <v>162</v>
      </c>
      <c r="C17" s="155">
        <v>2</v>
      </c>
      <c r="D17" s="156"/>
      <c r="E17" s="53">
        <f>SUM(E15:E16)</f>
        <v>553300</v>
      </c>
    </row>
    <row r="18" spans="1:5" ht="24.95" customHeight="1">
      <c r="A18" s="188" t="s">
        <v>168</v>
      </c>
      <c r="B18" s="81">
        <v>41884</v>
      </c>
      <c r="C18" s="162" t="s">
        <v>202</v>
      </c>
      <c r="D18" s="163"/>
      <c r="E18" s="65">
        <v>410000</v>
      </c>
    </row>
    <row r="19" spans="1:5" ht="24.95" customHeight="1">
      <c r="A19" s="189"/>
      <c r="B19" s="81">
        <v>41887</v>
      </c>
      <c r="C19" s="132" t="s">
        <v>203</v>
      </c>
      <c r="D19" s="154"/>
      <c r="E19" s="67">
        <v>78000</v>
      </c>
    </row>
    <row r="20" spans="1:5" ht="24.95" customHeight="1">
      <c r="A20" s="189"/>
      <c r="B20" s="81">
        <v>41900</v>
      </c>
      <c r="C20" s="132" t="s">
        <v>204</v>
      </c>
      <c r="D20" s="154"/>
      <c r="E20" s="67">
        <v>480000</v>
      </c>
    </row>
    <row r="21" spans="1:5" ht="24.95" customHeight="1">
      <c r="A21" s="189"/>
      <c r="B21" s="81">
        <v>41908</v>
      </c>
      <c r="C21" s="134" t="s">
        <v>205</v>
      </c>
      <c r="D21" s="159"/>
      <c r="E21" s="80">
        <v>212000</v>
      </c>
    </row>
    <row r="22" spans="1:5" ht="24.95" customHeight="1">
      <c r="A22" s="131"/>
      <c r="B22" s="85" t="s">
        <v>162</v>
      </c>
      <c r="C22" s="155">
        <v>4</v>
      </c>
      <c r="D22" s="156"/>
      <c r="E22" s="67">
        <f>SUM(E18:E21)</f>
        <v>1180000</v>
      </c>
    </row>
    <row r="23" spans="1:5" ht="24.95" customHeight="1">
      <c r="A23" s="149" t="s">
        <v>181</v>
      </c>
      <c r="B23" s="92" t="s">
        <v>206</v>
      </c>
      <c r="C23" s="157" t="s">
        <v>183</v>
      </c>
      <c r="D23" s="158"/>
      <c r="E23" s="65">
        <v>686300</v>
      </c>
    </row>
    <row r="24" spans="1:5" ht="24.95" customHeight="1">
      <c r="A24" s="150"/>
      <c r="B24" s="92" t="s">
        <v>206</v>
      </c>
      <c r="C24" s="134" t="s">
        <v>184</v>
      </c>
      <c r="D24" s="159"/>
      <c r="E24" s="60">
        <v>970000</v>
      </c>
    </row>
    <row r="25" spans="1:5" ht="24.95" customHeight="1">
      <c r="A25" s="151"/>
      <c r="B25" s="93" t="s">
        <v>162</v>
      </c>
      <c r="C25" s="160">
        <v>2</v>
      </c>
      <c r="D25" s="161"/>
      <c r="E25" s="52">
        <f>SUM(E23:E24)</f>
        <v>1656300</v>
      </c>
    </row>
    <row r="26" spans="1:5" ht="24.95" customHeight="1">
      <c r="A26" s="75" t="s">
        <v>185</v>
      </c>
      <c r="B26" s="76"/>
      <c r="C26" s="167">
        <f>SUM(C25,C14,C17,C22)</f>
        <v>9</v>
      </c>
      <c r="D26" s="168"/>
      <c r="E26" s="58">
        <f>SUM(E14,E25,E22,E17)</f>
        <v>3589600</v>
      </c>
    </row>
    <row r="35" spans="4:4">
      <c r="D35" s="11"/>
    </row>
  </sheetData>
  <mergeCells count="23">
    <mergeCell ref="A23:A25"/>
    <mergeCell ref="C23:D23"/>
    <mergeCell ref="C24:D24"/>
    <mergeCell ref="C25:D25"/>
    <mergeCell ref="C26:D26"/>
    <mergeCell ref="A15:A17"/>
    <mergeCell ref="C15:D15"/>
    <mergeCell ref="C16:D16"/>
    <mergeCell ref="C17:D17"/>
    <mergeCell ref="A18:A22"/>
    <mergeCell ref="C18:D18"/>
    <mergeCell ref="C19:D19"/>
    <mergeCell ref="C20:D20"/>
    <mergeCell ref="C21:D21"/>
    <mergeCell ref="C22:D22"/>
    <mergeCell ref="A13:A14"/>
    <mergeCell ref="C13:D13"/>
    <mergeCell ref="C14:D14"/>
    <mergeCell ref="A1:E1"/>
    <mergeCell ref="A4:C4"/>
    <mergeCell ref="A8:C8"/>
    <mergeCell ref="A9:C9"/>
    <mergeCell ref="C12:D12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장관 7월</vt:lpstr>
      <vt:lpstr>장관 8월</vt:lpstr>
      <vt:lpstr>장관 9월</vt:lpstr>
      <vt:lpstr>1차관 7월</vt:lpstr>
      <vt:lpstr>1차관 8월</vt:lpstr>
      <vt:lpstr>1차관 9월</vt:lpstr>
      <vt:lpstr>2차관 7월</vt:lpstr>
      <vt:lpstr>2차관 8월</vt:lpstr>
      <vt:lpstr>2차관 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2014-10-22T07:34:46Z</cp:lastPrinted>
  <dcterms:created xsi:type="dcterms:W3CDTF">2013-11-08T01:42:48Z</dcterms:created>
  <dcterms:modified xsi:type="dcterms:W3CDTF">2014-10-28T00:51:10Z</dcterms:modified>
</cp:coreProperties>
</file>