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455" yWindow="105" windowWidth="14940" windowHeight="9120"/>
  </bookViews>
  <sheets>
    <sheet name="장관(7월)" sheetId="21" r:id="rId1"/>
    <sheet name="장관(8월)" sheetId="17" r:id="rId2"/>
    <sheet name="장관(9월)" sheetId="23" r:id="rId3"/>
    <sheet name="1차관(7월)" sheetId="24" r:id="rId4"/>
    <sheet name="1차관(8월)" sheetId="25" r:id="rId5"/>
    <sheet name="1차관(9월)" sheetId="26" r:id="rId6"/>
    <sheet name="2차관(7월)" sheetId="29" r:id="rId7"/>
    <sheet name="2차관(8월)" sheetId="27" r:id="rId8"/>
    <sheet name="2차관(9월)" sheetId="28" r:id="rId9"/>
    <sheet name="Sheet1" sheetId="30" r:id="rId10"/>
  </sheets>
  <calcPr calcId="124519"/>
</workbook>
</file>

<file path=xl/calcChain.xml><?xml version="1.0" encoding="utf-8"?>
<calcChain xmlns="http://schemas.openxmlformats.org/spreadsheetml/2006/main">
  <c r="E28" i="29"/>
  <c r="E25"/>
  <c r="E29" s="1"/>
  <c r="E19"/>
  <c r="E15"/>
  <c r="E9"/>
  <c r="E32" i="28"/>
  <c r="E30"/>
  <c r="E20"/>
  <c r="E17"/>
  <c r="E33" s="1"/>
  <c r="E9"/>
  <c r="E28" i="27"/>
  <c r="E26"/>
  <c r="E17"/>
  <c r="E14"/>
  <c r="E29" s="1"/>
  <c r="E9"/>
  <c r="E14" i="26"/>
  <c r="E18"/>
  <c r="E29" s="1"/>
  <c r="E25"/>
  <c r="E28"/>
  <c r="E9" i="25"/>
  <c r="E14"/>
  <c r="E20"/>
  <c r="E32"/>
  <c r="E35"/>
  <c r="E14" i="24"/>
  <c r="E19"/>
  <c r="E28"/>
  <c r="E31"/>
  <c r="E32"/>
  <c r="E29" i="23"/>
  <c r="E21"/>
  <c r="E16"/>
  <c r="E5"/>
  <c r="E32"/>
  <c r="E8"/>
  <c r="E6"/>
  <c r="D8"/>
  <c r="D7"/>
  <c r="D6"/>
  <c r="D5"/>
  <c r="E21" i="17"/>
  <c r="E6"/>
  <c r="E21" i="21"/>
  <c r="E6"/>
  <c r="D8" i="17"/>
  <c r="D7"/>
  <c r="D6"/>
  <c r="D5"/>
  <c r="E29"/>
  <c r="E7"/>
  <c r="E28" i="21"/>
  <c r="E7"/>
  <c r="E16" i="17"/>
  <c r="E5"/>
  <c r="D9" i="21"/>
  <c r="D8"/>
  <c r="D7"/>
  <c r="D6"/>
  <c r="D5"/>
  <c r="E16"/>
  <c r="E5"/>
  <c r="E31"/>
  <c r="E8"/>
  <c r="E32" i="17"/>
  <c r="E8"/>
  <c r="E9"/>
  <c r="E33"/>
  <c r="E32" i="21"/>
  <c r="E9"/>
  <c r="E33" i="23"/>
  <c r="E7"/>
  <c r="E9"/>
  <c r="E36" i="25" l="1"/>
</calcChain>
</file>

<file path=xl/sharedStrings.xml><?xml version="1.0" encoding="utf-8"?>
<sst xmlns="http://schemas.openxmlformats.org/spreadsheetml/2006/main" count="435" uniqueCount="233">
  <si>
    <t>□ 유형별 집행내역</t>
    <phoneticPr fontId="2" type="noConversion"/>
  </si>
  <si>
    <t>유  형  별</t>
    <phoneticPr fontId="2" type="noConversion"/>
  </si>
  <si>
    <t>건  수</t>
    <phoneticPr fontId="2" type="noConversion"/>
  </si>
  <si>
    <t>금  액</t>
    <phoneticPr fontId="2" type="noConversion"/>
  </si>
  <si>
    <t>① 주요정책추진 관련 회의·행사 등</t>
    <phoneticPr fontId="2" type="noConversion"/>
  </si>
  <si>
    <t>② 대민·대유관기관 업무협의 및 간담회 등</t>
    <phoneticPr fontId="2" type="noConversion"/>
  </si>
  <si>
    <t>③ 위문·격려 및 직원 사기 진작</t>
    <phoneticPr fontId="2" type="noConversion"/>
  </si>
  <si>
    <t>합  계</t>
    <phoneticPr fontId="2" type="noConversion"/>
  </si>
  <si>
    <t>□ 세부 집행내역</t>
    <phoneticPr fontId="2" type="noConversion"/>
  </si>
  <si>
    <t>구 분</t>
    <phoneticPr fontId="2" type="noConversion"/>
  </si>
  <si>
    <t>사용일자</t>
    <phoneticPr fontId="2" type="noConversion"/>
  </si>
  <si>
    <t>사용내역</t>
    <phoneticPr fontId="2" type="noConversion"/>
  </si>
  <si>
    <t>금액</t>
    <phoneticPr fontId="2" type="noConversion"/>
  </si>
  <si>
    <t>소계</t>
    <phoneticPr fontId="2" type="noConversion"/>
  </si>
  <si>
    <t>총합계</t>
    <phoneticPr fontId="2" type="noConversion"/>
  </si>
  <si>
    <t>주요정책
추진관련
회의 행사 등</t>
    <phoneticPr fontId="2" type="noConversion"/>
  </si>
  <si>
    <t>주요정책
추진관련
회의 행사 등</t>
    <phoneticPr fontId="2" type="noConversion"/>
  </si>
  <si>
    <t>□ 유형별 집행내역</t>
    <phoneticPr fontId="2" type="noConversion"/>
  </si>
  <si>
    <t>□ 세부 집행내역</t>
    <phoneticPr fontId="2" type="noConversion"/>
  </si>
  <si>
    <t>구 분</t>
    <phoneticPr fontId="2" type="noConversion"/>
  </si>
  <si>
    <t>사용일자</t>
    <phoneticPr fontId="2" type="noConversion"/>
  </si>
  <si>
    <t>사용내역</t>
    <phoneticPr fontId="2" type="noConversion"/>
  </si>
  <si>
    <t>금액</t>
    <phoneticPr fontId="2" type="noConversion"/>
  </si>
  <si>
    <t>소계</t>
    <phoneticPr fontId="2" type="noConversion"/>
  </si>
  <si>
    <t>대민,대유관
기관업무협의
및 간담회</t>
    <phoneticPr fontId="2" type="noConversion"/>
  </si>
  <si>
    <t>총합계</t>
    <phoneticPr fontId="2" type="noConversion"/>
  </si>
  <si>
    <t>소계</t>
    <phoneticPr fontId="2" type="noConversion"/>
  </si>
  <si>
    <t>2건</t>
    <phoneticPr fontId="2" type="noConversion"/>
  </si>
  <si>
    <t>③ 위문·격려 및 직원 사기 진작</t>
    <phoneticPr fontId="2" type="noConversion"/>
  </si>
  <si>
    <t>위문·격려 및 직원 사기 진작</t>
    <phoneticPr fontId="2" type="noConversion"/>
  </si>
  <si>
    <t>수행경비 지원</t>
    <phoneticPr fontId="2" type="noConversion"/>
  </si>
  <si>
    <t>6건</t>
    <phoneticPr fontId="2" type="noConversion"/>
  </si>
  <si>
    <t>④ 장관실 운영 등 기타경비</t>
    <phoneticPr fontId="2" type="noConversion"/>
  </si>
  <si>
    <t>4건</t>
    <phoneticPr fontId="2" type="noConversion"/>
  </si>
  <si>
    <t>3건</t>
    <phoneticPr fontId="2" type="noConversion"/>
  </si>
  <si>
    <t>15건</t>
    <phoneticPr fontId="2" type="noConversion"/>
  </si>
  <si>
    <t>경조사 화환</t>
    <phoneticPr fontId="2" type="noConversion"/>
  </si>
  <si>
    <r>
      <t>장관실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2" type="noConversion"/>
  </si>
  <si>
    <t>음료/다과/용품 등 기타 제비용</t>
    <phoneticPr fontId="2" type="noConversion"/>
  </si>
  <si>
    <t>음료/다과/용품 등 제비용</t>
    <phoneticPr fontId="2" type="noConversion"/>
  </si>
  <si>
    <t>3건</t>
    <phoneticPr fontId="2" type="noConversion"/>
  </si>
  <si>
    <t>16건</t>
    <phoneticPr fontId="2" type="noConversion"/>
  </si>
  <si>
    <t>IT융합 전문가 간담회</t>
    <phoneticPr fontId="2" type="noConversion"/>
  </si>
  <si>
    <t>에너지 전문가회의</t>
    <phoneticPr fontId="2" type="noConversion"/>
  </si>
  <si>
    <t>언론 전문가 간담회</t>
    <phoneticPr fontId="2" type="noConversion"/>
  </si>
  <si>
    <t>기자 간담회</t>
    <phoneticPr fontId="2" type="noConversion"/>
  </si>
  <si>
    <t>장관 '12년 7월 업추비 집행내역</t>
    <phoneticPr fontId="2" type="noConversion"/>
  </si>
  <si>
    <t>정전훈련직원격려만찬</t>
    <phoneticPr fontId="2" type="noConversion"/>
  </si>
  <si>
    <t>전문가간담회(인사/조직)</t>
    <phoneticPr fontId="2" type="noConversion"/>
  </si>
  <si>
    <t>지원조직직원 격려만찬</t>
    <phoneticPr fontId="2" type="noConversion"/>
  </si>
  <si>
    <t>주요업종 간담회(업종정책)</t>
    <phoneticPr fontId="2" type="noConversion"/>
  </si>
  <si>
    <t>주요업종 간담회(기능정책)</t>
    <phoneticPr fontId="2" type="noConversion"/>
  </si>
  <si>
    <t>정책기획 전문가회의</t>
    <phoneticPr fontId="2" type="noConversion"/>
  </si>
  <si>
    <t>야근직원 격려 만찬</t>
    <phoneticPr fontId="2" type="noConversion"/>
  </si>
  <si>
    <t>2012-07월</t>
    <phoneticPr fontId="2" type="noConversion"/>
  </si>
  <si>
    <t>주요 실국직원 격려 오찬</t>
    <phoneticPr fontId="2" type="noConversion"/>
  </si>
  <si>
    <t>대국회업무협의</t>
    <phoneticPr fontId="2" type="noConversion"/>
  </si>
  <si>
    <t>장관 '12년 8월 업추비 집행내역</t>
    <phoneticPr fontId="2" type="noConversion"/>
  </si>
  <si>
    <t>기술국직원 격려오찬</t>
    <phoneticPr fontId="2" type="noConversion"/>
  </si>
  <si>
    <t>산업 전문가 자문회의</t>
    <phoneticPr fontId="2" type="noConversion"/>
  </si>
  <si>
    <t>감사실직원 격려만찬</t>
    <phoneticPr fontId="2" type="noConversion"/>
  </si>
  <si>
    <t>파견국과장 격려만찬</t>
    <phoneticPr fontId="2" type="noConversion"/>
  </si>
  <si>
    <t>정책새봄운동도시락회의</t>
    <phoneticPr fontId="2" type="noConversion"/>
  </si>
  <si>
    <t>장차관실 직원 격려만찬</t>
    <phoneticPr fontId="2" type="noConversion"/>
  </si>
  <si>
    <t>대국회직원 격려오찬</t>
    <phoneticPr fontId="2" type="noConversion"/>
  </si>
  <si>
    <t>2012-08월</t>
    <phoneticPr fontId="2" type="noConversion"/>
  </si>
  <si>
    <t>기획조정 전문가 간담회</t>
    <phoneticPr fontId="2" type="noConversion"/>
  </si>
  <si>
    <t>7건</t>
    <phoneticPr fontId="2" type="noConversion"/>
  </si>
  <si>
    <r>
      <rPr>
        <sz val="10"/>
        <rFont val="돋움"/>
        <family val="3"/>
        <charset val="129"/>
      </rPr>
      <t>대민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대유관기관업무협의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간담회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등</t>
    </r>
    <phoneticPr fontId="2" type="noConversion"/>
  </si>
  <si>
    <t>격무직원 격려오찬</t>
    <phoneticPr fontId="2" type="noConversion"/>
  </si>
  <si>
    <t>4건</t>
    <phoneticPr fontId="2" type="noConversion"/>
  </si>
  <si>
    <t>R&amp;D 전문가 회의</t>
    <phoneticPr fontId="2" type="noConversion"/>
  </si>
  <si>
    <t>경제 및 기업제도 전문가 간담회</t>
    <phoneticPr fontId="2" type="noConversion"/>
  </si>
  <si>
    <t>홍보 전문가 자문회의</t>
    <phoneticPr fontId="2" type="noConversion"/>
  </si>
  <si>
    <t>2012-08월</t>
    <phoneticPr fontId="2" type="noConversion"/>
  </si>
  <si>
    <t>장관 '12년 9월 업추비 집행내역</t>
    <phoneticPr fontId="2" type="noConversion"/>
  </si>
  <si>
    <t>2012-9월</t>
    <phoneticPr fontId="2" type="noConversion"/>
  </si>
  <si>
    <t>2012-09월</t>
    <phoneticPr fontId="2" type="noConversion"/>
  </si>
  <si>
    <t xml:space="preserve"> 정책 전문가회의</t>
    <phoneticPr fontId="2" type="noConversion"/>
  </si>
  <si>
    <t xml:space="preserve"> 정책점검 연석 토론회</t>
    <phoneticPr fontId="2" type="noConversion"/>
  </si>
  <si>
    <t xml:space="preserve"> 홍보 전문가회의</t>
    <phoneticPr fontId="2" type="noConversion"/>
  </si>
  <si>
    <t xml:space="preserve"> R&amp;D 전문가 간담회</t>
    <phoneticPr fontId="2" type="noConversion"/>
  </si>
  <si>
    <t xml:space="preserve"> 산업정책 전문가 간담회</t>
    <phoneticPr fontId="2" type="noConversion"/>
  </si>
  <si>
    <t xml:space="preserve"> 에너지 전문가 간담회</t>
    <phoneticPr fontId="2" type="noConversion"/>
  </si>
  <si>
    <t xml:space="preserve"> 중기 전문가 간담회</t>
    <phoneticPr fontId="2" type="noConversion"/>
  </si>
  <si>
    <t xml:space="preserve"> 격무직원 격려만찬</t>
    <phoneticPr fontId="2" type="noConversion"/>
  </si>
  <si>
    <t xml:space="preserve"> 지원부서 직원 격려만찬</t>
    <phoneticPr fontId="2" type="noConversion"/>
  </si>
  <si>
    <t xml:space="preserve"> 간부급 격려만찬</t>
    <phoneticPr fontId="2" type="noConversion"/>
  </si>
  <si>
    <t xml:space="preserve"> 경조사 화환</t>
    <phoneticPr fontId="2" type="noConversion"/>
  </si>
  <si>
    <t xml:space="preserve"> 대국회 직원 격려오찬</t>
    <phoneticPr fontId="2" type="noConversion"/>
  </si>
  <si>
    <t xml:space="preserve"> 주요 과장급 격려오찬</t>
    <phoneticPr fontId="2" type="noConversion"/>
  </si>
  <si>
    <t xml:space="preserve"> 주요 서기관/사무관 격려만찬</t>
    <phoneticPr fontId="2" type="noConversion"/>
  </si>
  <si>
    <t>15건</t>
    <phoneticPr fontId="2" type="noConversion"/>
  </si>
  <si>
    <t>총합계</t>
    <phoneticPr fontId="2" type="noConversion"/>
  </si>
  <si>
    <t>2건</t>
    <phoneticPr fontId="2" type="noConversion"/>
  </si>
  <si>
    <t>소계</t>
    <phoneticPr fontId="2" type="noConversion"/>
  </si>
  <si>
    <t>음료/용품/화환 등 제비용</t>
    <phoneticPr fontId="2" type="noConversion"/>
  </si>
  <si>
    <r>
      <t>차관실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운영등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경비</t>
    </r>
    <phoneticPr fontId="2" type="noConversion"/>
  </si>
  <si>
    <t>8건</t>
    <phoneticPr fontId="2" type="noConversion"/>
  </si>
  <si>
    <t>직원(상무관 파견자) 격려 오찬</t>
    <phoneticPr fontId="2" type="noConversion"/>
  </si>
  <si>
    <t>국장급 간부 만찬</t>
    <phoneticPr fontId="2" type="noConversion"/>
  </si>
  <si>
    <t>실장급 간부 오찬</t>
    <phoneticPr fontId="2" type="noConversion"/>
  </si>
  <si>
    <t>직원(인사팀) 격려 오찬</t>
    <phoneticPr fontId="2" type="noConversion"/>
  </si>
  <si>
    <t>직원(청와대 파견자) 격려 오찬</t>
    <phoneticPr fontId="2" type="noConversion"/>
  </si>
  <si>
    <t>직원(우정사업본부 노조) 격려 오찬</t>
    <phoneticPr fontId="2" type="noConversion"/>
  </si>
  <si>
    <t>직원(투자정책국) 격려 오찬</t>
    <phoneticPr fontId="2" type="noConversion"/>
  </si>
  <si>
    <t>직원(사무관) 격려 오찬</t>
    <phoneticPr fontId="2" type="noConversion"/>
  </si>
  <si>
    <t>신문기자 오찬 간담회</t>
    <phoneticPr fontId="2" type="noConversion"/>
  </si>
  <si>
    <t>행정안전부 인사팀 만찬</t>
    <phoneticPr fontId="2" type="noConversion"/>
  </si>
  <si>
    <t>출입기자 오찬 간담회</t>
    <phoneticPr fontId="2" type="noConversion"/>
  </si>
  <si>
    <t>중소기업인 만찬 간담회</t>
    <phoneticPr fontId="2" type="noConversion"/>
  </si>
  <si>
    <t>대민 대유관기관업무협의 및 간담회 등</t>
    <phoneticPr fontId="2" type="noConversion"/>
  </si>
  <si>
    <t>1건</t>
    <phoneticPr fontId="2" type="noConversion"/>
  </si>
  <si>
    <t>특허분쟁 전문가 회의</t>
    <phoneticPr fontId="2" type="noConversion"/>
  </si>
  <si>
    <t>④ 차관실 운영 등 기타경비</t>
    <phoneticPr fontId="2" type="noConversion"/>
  </si>
  <si>
    <t>1차관 '12년 7월 업추비 집행내역</t>
    <phoneticPr fontId="2" type="noConversion"/>
  </si>
  <si>
    <t>19건</t>
    <phoneticPr fontId="2" type="noConversion"/>
  </si>
  <si>
    <t>음료/용품/화환 등 제비용</t>
    <phoneticPr fontId="2" type="noConversion"/>
  </si>
  <si>
    <r>
      <t>차관실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운영등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경비</t>
    </r>
    <phoneticPr fontId="2" type="noConversion"/>
  </si>
  <si>
    <t>수행경비 지원</t>
    <phoneticPr fontId="2" type="noConversion"/>
  </si>
  <si>
    <t>11건</t>
    <phoneticPr fontId="2" type="noConversion"/>
  </si>
  <si>
    <t>직원(국회담당) 오찬</t>
    <phoneticPr fontId="2" type="noConversion"/>
  </si>
  <si>
    <t>직원(국회담당) 만찬</t>
    <phoneticPr fontId="2" type="noConversion"/>
  </si>
  <si>
    <t>직원(장차관비서실) 격려 만찬</t>
    <phoneticPr fontId="2" type="noConversion"/>
  </si>
  <si>
    <t>직원(비상계획관실) 오찬</t>
    <phoneticPr fontId="2" type="noConversion"/>
  </si>
  <si>
    <t>직원(상무관 파견자) 격려 오찬</t>
    <phoneticPr fontId="2" type="noConversion"/>
  </si>
  <si>
    <t>직원(비상계획관실) 격려금</t>
    <phoneticPr fontId="2" type="noConversion"/>
  </si>
  <si>
    <t>1급 만찬</t>
    <phoneticPr fontId="2" type="noConversion"/>
  </si>
  <si>
    <t>직원(중견기업정책관실) 격려 오찬</t>
    <phoneticPr fontId="2" type="noConversion"/>
  </si>
  <si>
    <t>직원(사무관) 격려 오찬</t>
    <phoneticPr fontId="2" type="noConversion"/>
  </si>
  <si>
    <t>직원(총리실 파견자) 격려 오찬</t>
    <phoneticPr fontId="2" type="noConversion"/>
  </si>
  <si>
    <t>직원(차관실) 격려 만찬</t>
    <phoneticPr fontId="2" type="noConversion"/>
  </si>
  <si>
    <t>위문·격려 및 직원 사기 진작</t>
    <phoneticPr fontId="2" type="noConversion"/>
  </si>
  <si>
    <t>5건</t>
    <phoneticPr fontId="2" type="noConversion"/>
  </si>
  <si>
    <t>5건</t>
    <phoneticPr fontId="2" type="noConversion"/>
  </si>
  <si>
    <t>국회 지경위 의원 오찬</t>
    <phoneticPr fontId="2" type="noConversion"/>
  </si>
  <si>
    <t>경제지기자 오찬간담회</t>
    <phoneticPr fontId="2" type="noConversion"/>
  </si>
  <si>
    <t>출입기자 오찬간담회</t>
    <phoneticPr fontId="2" type="noConversion"/>
  </si>
  <si>
    <t>기자 오찬</t>
    <phoneticPr fontId="2" type="noConversion"/>
  </si>
  <si>
    <t>SW기업 오찬간담회</t>
    <phoneticPr fontId="2" type="noConversion"/>
  </si>
  <si>
    <t>대민,대유관
기관업무협의
및 간담회</t>
    <phoneticPr fontId="2" type="noConversion"/>
  </si>
  <si>
    <t>1건</t>
    <phoneticPr fontId="2" type="noConversion"/>
  </si>
  <si>
    <t>산업정책 전문가 회의</t>
    <phoneticPr fontId="2" type="noConversion"/>
  </si>
  <si>
    <t>주요정책
추진관련
회의 행사 등</t>
    <phoneticPr fontId="2" type="noConversion"/>
  </si>
  <si>
    <t>금액</t>
    <phoneticPr fontId="2" type="noConversion"/>
  </si>
  <si>
    <t>사용내역</t>
    <phoneticPr fontId="2" type="noConversion"/>
  </si>
  <si>
    <t>사용일자</t>
    <phoneticPr fontId="2" type="noConversion"/>
  </si>
  <si>
    <t>구 분</t>
    <phoneticPr fontId="2" type="noConversion"/>
  </si>
  <si>
    <t>□ 세부 집행내역</t>
    <phoneticPr fontId="2" type="noConversion"/>
  </si>
  <si>
    <t>19건</t>
    <phoneticPr fontId="2" type="noConversion"/>
  </si>
  <si>
    <t>합  계</t>
    <phoneticPr fontId="2" type="noConversion"/>
  </si>
  <si>
    <t>2건</t>
    <phoneticPr fontId="2" type="noConversion"/>
  </si>
  <si>
    <t>④ 차관실 운영 등 기타경비</t>
    <phoneticPr fontId="2" type="noConversion"/>
  </si>
  <si>
    <t>11건</t>
    <phoneticPr fontId="2" type="noConversion"/>
  </si>
  <si>
    <t>③ 위문·격려 및 직원 사기 진작</t>
    <phoneticPr fontId="2" type="noConversion"/>
  </si>
  <si>
    <t>5건</t>
    <phoneticPr fontId="2" type="noConversion"/>
  </si>
  <si>
    <t>② 대민·대유관기관 업무협의 및 간담회 등</t>
    <phoneticPr fontId="2" type="noConversion"/>
  </si>
  <si>
    <t>1건</t>
    <phoneticPr fontId="2" type="noConversion"/>
  </si>
  <si>
    <t>① 주요정책추진 관련 회의·행사 등</t>
    <phoneticPr fontId="2" type="noConversion"/>
  </si>
  <si>
    <t>금  액</t>
    <phoneticPr fontId="2" type="noConversion"/>
  </si>
  <si>
    <t>건  수</t>
    <phoneticPr fontId="2" type="noConversion"/>
  </si>
  <si>
    <t>유  형  별</t>
    <phoneticPr fontId="2" type="noConversion"/>
  </si>
  <si>
    <t>□ 유형별 집행내역</t>
    <phoneticPr fontId="2" type="noConversion"/>
  </si>
  <si>
    <t>1차관 '12년 8월 업추비 집행내역</t>
    <phoneticPr fontId="2" type="noConversion"/>
  </si>
  <si>
    <t>12건</t>
    <phoneticPr fontId="2" type="noConversion"/>
  </si>
  <si>
    <t>12건</t>
    <phoneticPr fontId="2" type="noConversion"/>
  </si>
  <si>
    <t>6건</t>
    <phoneticPr fontId="2" type="noConversion"/>
  </si>
  <si>
    <t>직원(성장동력실) 격려 오찬</t>
    <phoneticPr fontId="2" type="noConversion"/>
  </si>
  <si>
    <t>신임발령 과장 오찬</t>
    <phoneticPr fontId="2" type="noConversion"/>
  </si>
  <si>
    <t>간부(국장급이상) 만찬</t>
    <phoneticPr fontId="2" type="noConversion"/>
  </si>
  <si>
    <t>직원(서기관승진자) 격려 오찬</t>
    <phoneticPr fontId="2" type="noConversion"/>
  </si>
  <si>
    <t>1급이상 오찬</t>
    <phoneticPr fontId="2" type="noConversion"/>
  </si>
  <si>
    <t>직원(1차관실) 격려 오찬</t>
    <phoneticPr fontId="2" type="noConversion"/>
  </si>
  <si>
    <t>3건</t>
    <phoneticPr fontId="2" type="noConversion"/>
  </si>
  <si>
    <t>IT전문가 오찬</t>
    <phoneticPr fontId="2" type="noConversion"/>
  </si>
  <si>
    <t>경제학교수 만찬</t>
    <phoneticPr fontId="2" type="noConversion"/>
  </si>
  <si>
    <t>플랜트전문가 오찬</t>
    <phoneticPr fontId="2" type="noConversion"/>
  </si>
  <si>
    <t>R&amp;D 정책 전문가 회의</t>
    <phoneticPr fontId="2" type="noConversion"/>
  </si>
  <si>
    <t>합  계</t>
    <phoneticPr fontId="2" type="noConversion"/>
  </si>
  <si>
    <t>④ 차관실 운영 등 기타경비</t>
    <phoneticPr fontId="2" type="noConversion"/>
  </si>
  <si>
    <t>③ 위문·격려 및 직원 사기 진작</t>
    <phoneticPr fontId="2" type="noConversion"/>
  </si>
  <si>
    <t>② 대민·대유관기관 업무협의 및 간담회 등</t>
    <phoneticPr fontId="2" type="noConversion"/>
  </si>
  <si>
    <t>① 주요정책추진 관련 회의·행사 등</t>
    <phoneticPr fontId="2" type="noConversion"/>
  </si>
  <si>
    <t>금  액</t>
    <phoneticPr fontId="2" type="noConversion"/>
  </si>
  <si>
    <t>건  수</t>
    <phoneticPr fontId="2" type="noConversion"/>
  </si>
  <si>
    <t>유  형  별</t>
    <phoneticPr fontId="2" type="noConversion"/>
  </si>
  <si>
    <t>□ 유형별 집행내역</t>
    <phoneticPr fontId="2" type="noConversion"/>
  </si>
  <si>
    <t>1차관 '12년 9월 업추비 집행내역</t>
    <phoneticPr fontId="2" type="noConversion"/>
  </si>
  <si>
    <t>2차관 '12년 8월 업추비 집행내역</t>
    <phoneticPr fontId="2" type="noConversion"/>
  </si>
  <si>
    <t>무역위 위원회 간담회</t>
    <phoneticPr fontId="2" type="noConversion"/>
  </si>
  <si>
    <t>출입기자 간담회</t>
    <phoneticPr fontId="2" type="noConversion"/>
  </si>
  <si>
    <t>업종별 단체 수출점검 간담회</t>
    <phoneticPr fontId="2" type="noConversion"/>
  </si>
  <si>
    <t>직원(대변인실) 격려 오찬</t>
    <phoneticPr fontId="2" type="noConversion"/>
  </si>
  <si>
    <t>직원(전력수급담당자)격려 오찬</t>
    <phoneticPr fontId="2" type="noConversion"/>
  </si>
  <si>
    <t>직원(상무관/파견관) 격려 오찬</t>
    <phoneticPr fontId="2" type="noConversion"/>
  </si>
  <si>
    <t>2차관실 실국장 오찬 간담회</t>
    <phoneticPr fontId="2" type="noConversion"/>
  </si>
  <si>
    <t>직원(산업기술정책관실) 격려 오찬</t>
    <phoneticPr fontId="2" type="noConversion"/>
  </si>
  <si>
    <t>직원(산업정책관실) 격려 오찬</t>
    <phoneticPr fontId="2" type="noConversion"/>
  </si>
  <si>
    <t>직원(신산업정책관실) 격려 오찬</t>
    <phoneticPr fontId="2" type="noConversion"/>
  </si>
  <si>
    <t>을지훈련 야간 훈련자 격려</t>
    <phoneticPr fontId="2" type="noConversion"/>
  </si>
  <si>
    <t>10건</t>
    <phoneticPr fontId="2" type="noConversion"/>
  </si>
  <si>
    <t>2차관 '12년 9월 업추비 집행내역</t>
    <phoneticPr fontId="2" type="noConversion"/>
  </si>
  <si>
    <t>4건</t>
    <phoneticPr fontId="2" type="noConversion"/>
  </si>
  <si>
    <t>9건</t>
    <phoneticPr fontId="2" type="noConversion"/>
  </si>
  <si>
    <t>16건</t>
    <phoneticPr fontId="2" type="noConversion"/>
  </si>
  <si>
    <t>부산지역수출기업간담회</t>
    <phoneticPr fontId="2" type="noConversion"/>
  </si>
  <si>
    <t>정유사 업계 간담회</t>
    <phoneticPr fontId="2" type="noConversion"/>
  </si>
  <si>
    <t>세계일류상품생산기업간담회</t>
    <phoneticPr fontId="2" type="noConversion"/>
  </si>
  <si>
    <t>수출품목 담당관 회의</t>
    <phoneticPr fontId="2" type="noConversion"/>
  </si>
  <si>
    <t>언론사(한국) 만찬 간담회</t>
    <phoneticPr fontId="2" type="noConversion"/>
  </si>
  <si>
    <t>정보기관 만찬</t>
    <phoneticPr fontId="2" type="noConversion"/>
  </si>
  <si>
    <t>2차관실 실국장 오찬 간담회</t>
    <phoneticPr fontId="2" type="noConversion"/>
  </si>
  <si>
    <t>총리실 파견자 격려 오찬</t>
    <phoneticPr fontId="2" type="noConversion"/>
  </si>
  <si>
    <t>을지훈련 관계자(비상안전계획관실) 격려 오찬</t>
    <phoneticPr fontId="2" type="noConversion"/>
  </si>
  <si>
    <t>상무관 복귀자 격려 격려 만찬</t>
    <phoneticPr fontId="2" type="noConversion"/>
  </si>
  <si>
    <t>직원(감사관실) 격려 오찬</t>
    <phoneticPr fontId="2" type="noConversion"/>
  </si>
  <si>
    <t>과천 성베드로의 집 위문</t>
    <phoneticPr fontId="2" type="noConversion"/>
  </si>
  <si>
    <t>2차관실 연극Day 격려</t>
    <phoneticPr fontId="2" type="noConversion"/>
  </si>
  <si>
    <t xml:space="preserve">BH 파견자 격려 오찬 </t>
    <phoneticPr fontId="2" type="noConversion"/>
  </si>
  <si>
    <t>농구 동호회 격려 오찬</t>
    <phoneticPr fontId="2" type="noConversion"/>
  </si>
  <si>
    <t>2차관 '12년 7월 업추비 집행내역</t>
    <phoneticPr fontId="2" type="noConversion"/>
  </si>
  <si>
    <t>에너지영리더스 간담회</t>
    <phoneticPr fontId="2" type="noConversion"/>
  </si>
  <si>
    <t>에너지현안점검 간담회</t>
    <phoneticPr fontId="2" type="noConversion"/>
  </si>
  <si>
    <t>출입기자단 오찬 간담회</t>
    <phoneticPr fontId="2" type="noConversion"/>
  </si>
  <si>
    <t>언론사(디티털타임즈) 간담회</t>
    <phoneticPr fontId="2" type="noConversion"/>
  </si>
  <si>
    <t>정전피해보상위원회 간담회</t>
    <phoneticPr fontId="2" type="noConversion"/>
  </si>
  <si>
    <t>직원(무역정책관실) 격려 오찬</t>
    <phoneticPr fontId="2" type="noConversion"/>
  </si>
  <si>
    <t>2차관실 족구대회 격려 만찬</t>
    <phoneticPr fontId="2" type="noConversion"/>
  </si>
  <si>
    <t>직원(국회담당자) 격려 오찬</t>
    <phoneticPr fontId="2" type="noConversion"/>
  </si>
  <si>
    <t>직원(주무관) 격려 오찬</t>
    <phoneticPr fontId="2" type="noConversion"/>
  </si>
  <si>
    <t>직원(국회업무관계자) 격려 오찬</t>
    <phoneticPr fontId="2" type="noConversion"/>
  </si>
  <si>
    <t>화환 등 제비용</t>
    <phoneticPr fontId="2" type="noConversion"/>
  </si>
  <si>
    <t>운영경비 지원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</si>
</sst>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0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Arial"/>
      <family val="2"/>
    </font>
    <font>
      <sz val="11"/>
      <name val="돋움체"/>
      <family val="3"/>
      <charset val="129"/>
    </font>
    <font>
      <b/>
      <sz val="11"/>
      <name val="돋움체"/>
      <family val="3"/>
      <charset val="129"/>
    </font>
    <font>
      <b/>
      <sz val="22"/>
      <name val="돋움체"/>
      <family val="3"/>
      <charset val="129"/>
    </font>
    <font>
      <b/>
      <sz val="18"/>
      <name val="돋움체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/>
  </cellStyleXfs>
  <cellXfs count="154">
    <xf numFmtId="0" fontId="0" fillId="0" borderId="0" xfId="0"/>
    <xf numFmtId="0" fontId="4" fillId="0" borderId="0" xfId="0" applyFont="1"/>
    <xf numFmtId="14" fontId="5" fillId="0" borderId="1" xfId="3" applyNumberFormat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vertical="center"/>
    </xf>
    <xf numFmtId="0" fontId="6" fillId="0" borderId="2" xfId="4" applyFont="1" applyFill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5" fillId="2" borderId="3" xfId="2" applyFont="1" applyFill="1" applyBorder="1" applyAlignment="1">
      <alignment horizontal="center" vertical="center"/>
    </xf>
    <xf numFmtId="41" fontId="6" fillId="0" borderId="2" xfId="2" applyNumberFormat="1" applyFont="1" applyFill="1" applyBorder="1" applyAlignment="1">
      <alignment vertical="center"/>
    </xf>
    <xf numFmtId="0" fontId="6" fillId="0" borderId="2" xfId="2" applyFont="1" applyFill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41" fontId="6" fillId="0" borderId="2" xfId="2" applyNumberFormat="1" applyFont="1" applyBorder="1" applyAlignment="1">
      <alignment vertical="center"/>
    </xf>
    <xf numFmtId="41" fontId="6" fillId="0" borderId="3" xfId="2" applyNumberFormat="1" applyFont="1" applyBorder="1" applyAlignment="1">
      <alignment vertical="center"/>
    </xf>
    <xf numFmtId="41" fontId="5" fillId="0" borderId="4" xfId="2" applyNumberFormat="1" applyFont="1" applyFill="1" applyBorder="1" applyAlignment="1">
      <alignment vertical="center"/>
    </xf>
    <xf numFmtId="14" fontId="5" fillId="0" borderId="4" xfId="2" applyNumberFormat="1" applyFont="1" applyFill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14" fontId="5" fillId="0" borderId="4" xfId="4" applyNumberFormat="1" applyFont="1" applyFill="1" applyBorder="1" applyAlignment="1">
      <alignment horizontal="center" vertical="center"/>
    </xf>
    <xf numFmtId="41" fontId="6" fillId="0" borderId="6" xfId="2" applyNumberFormat="1" applyFont="1" applyBorder="1" applyAlignment="1">
      <alignment vertical="center"/>
    </xf>
    <xf numFmtId="0" fontId="5" fillId="2" borderId="5" xfId="2" applyFont="1" applyFill="1" applyBorder="1" applyAlignment="1">
      <alignment horizontal="center" vertical="center"/>
    </xf>
    <xf numFmtId="0" fontId="5" fillId="0" borderId="7" xfId="2" applyFont="1" applyBorder="1" applyAlignment="1">
      <alignment vertical="center"/>
    </xf>
    <xf numFmtId="0" fontId="5" fillId="0" borderId="8" xfId="2" applyFont="1" applyBorder="1" applyAlignment="1">
      <alignment horizontal="center" vertical="center"/>
    </xf>
    <xf numFmtId="0" fontId="5" fillId="0" borderId="8" xfId="2" applyFont="1" applyBorder="1" applyAlignment="1">
      <alignment vertical="center"/>
    </xf>
    <xf numFmtId="0" fontId="5" fillId="0" borderId="9" xfId="2" applyFont="1" applyBorder="1" applyAlignment="1">
      <alignment horizontal="center" vertical="center"/>
    </xf>
    <xf numFmtId="0" fontId="5" fillId="0" borderId="10" xfId="2" applyFont="1" applyBorder="1" applyAlignment="1">
      <alignment vertical="center"/>
    </xf>
    <xf numFmtId="0" fontId="5" fillId="0" borderId="11" xfId="2" applyFont="1" applyBorder="1" applyAlignment="1">
      <alignment horizontal="center" vertical="center"/>
    </xf>
    <xf numFmtId="0" fontId="5" fillId="0" borderId="11" xfId="2" applyFont="1" applyBorder="1" applyAlignment="1">
      <alignment vertical="center"/>
    </xf>
    <xf numFmtId="0" fontId="5" fillId="0" borderId="12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5" fillId="2" borderId="6" xfId="2" applyFont="1" applyFill="1" applyBorder="1" applyAlignment="1">
      <alignment horizontal="center" vertical="center"/>
    </xf>
    <xf numFmtId="41" fontId="5" fillId="0" borderId="14" xfId="2" applyNumberFormat="1" applyFont="1" applyBorder="1" applyAlignment="1">
      <alignment vertical="center"/>
    </xf>
    <xf numFmtId="41" fontId="5" fillId="0" borderId="15" xfId="2" applyNumberFormat="1" applyFont="1" applyBorder="1" applyAlignment="1">
      <alignment vertical="center"/>
    </xf>
    <xf numFmtId="41" fontId="5" fillId="0" borderId="16" xfId="2" applyNumberFormat="1" applyFont="1" applyBorder="1" applyAlignment="1">
      <alignment vertical="center"/>
    </xf>
    <xf numFmtId="41" fontId="5" fillId="0" borderId="17" xfId="2" applyNumberFormat="1" applyFont="1" applyFill="1" applyBorder="1" applyAlignment="1">
      <alignment vertical="center"/>
    </xf>
    <xf numFmtId="14" fontId="5" fillId="0" borderId="18" xfId="3" applyNumberFormat="1" applyFont="1" applyFill="1" applyBorder="1" applyAlignment="1">
      <alignment horizontal="center" vertical="center"/>
    </xf>
    <xf numFmtId="41" fontId="5" fillId="0" borderId="4" xfId="1" applyFont="1" applyFill="1" applyBorder="1" applyAlignment="1">
      <alignment vertical="center"/>
    </xf>
    <xf numFmtId="0" fontId="5" fillId="0" borderId="19" xfId="3" applyFont="1" applyFill="1" applyBorder="1" applyAlignment="1">
      <alignment horizontal="left" vertical="center"/>
    </xf>
    <xf numFmtId="0" fontId="5" fillId="0" borderId="20" xfId="3" applyFont="1" applyFill="1" applyBorder="1" applyAlignment="1">
      <alignment horizontal="left" vertical="center"/>
    </xf>
    <xf numFmtId="0" fontId="5" fillId="0" borderId="21" xfId="3" applyFont="1" applyFill="1" applyBorder="1" applyAlignment="1">
      <alignment horizontal="left" vertical="center"/>
    </xf>
    <xf numFmtId="0" fontId="0" fillId="0" borderId="22" xfId="0" applyBorder="1" applyAlignment="1">
      <alignment horizontal="left"/>
    </xf>
    <xf numFmtId="14" fontId="5" fillId="0" borderId="4" xfId="3" applyNumberFormat="1" applyFont="1" applyFill="1" applyBorder="1" applyAlignment="1">
      <alignment horizontal="center" vertical="center"/>
    </xf>
    <xf numFmtId="14" fontId="5" fillId="0" borderId="17" xfId="2" applyNumberFormat="1" applyFont="1" applyFill="1" applyBorder="1" applyAlignment="1">
      <alignment horizontal="center" vertical="center"/>
    </xf>
    <xf numFmtId="176" fontId="5" fillId="0" borderId="17" xfId="2" applyNumberFormat="1" applyFont="1" applyFill="1" applyBorder="1" applyAlignment="1">
      <alignment horizontal="right" vertical="center"/>
    </xf>
    <xf numFmtId="14" fontId="5" fillId="0" borderId="17" xfId="3" applyNumberFormat="1" applyFont="1" applyFill="1" applyBorder="1" applyAlignment="1">
      <alignment horizontal="center" vertical="center"/>
    </xf>
    <xf numFmtId="0" fontId="5" fillId="0" borderId="0" xfId="3" applyFont="1" applyFill="1" applyBorder="1" applyAlignment="1">
      <alignment horizontal="left" vertical="center"/>
    </xf>
    <xf numFmtId="0" fontId="5" fillId="0" borderId="23" xfId="3" applyFont="1" applyFill="1" applyBorder="1" applyAlignment="1">
      <alignment horizontal="left" vertical="center"/>
    </xf>
    <xf numFmtId="0" fontId="5" fillId="0" borderId="24" xfId="3" applyFont="1" applyFill="1" applyBorder="1" applyAlignment="1">
      <alignment horizontal="left" vertical="center"/>
    </xf>
    <xf numFmtId="0" fontId="5" fillId="0" borderId="22" xfId="3" applyFont="1" applyFill="1" applyBorder="1" applyAlignment="1">
      <alignment horizontal="left" vertical="center"/>
    </xf>
    <xf numFmtId="0" fontId="5" fillId="0" borderId="0" xfId="4" applyFont="1" applyFill="1" applyBorder="1" applyAlignment="1">
      <alignment horizontal="left" vertical="center"/>
    </xf>
    <xf numFmtId="0" fontId="5" fillId="0" borderId="23" xfId="4" applyFont="1" applyFill="1" applyBorder="1" applyAlignment="1">
      <alignment horizontal="left" vertical="center"/>
    </xf>
    <xf numFmtId="0" fontId="5" fillId="0" borderId="25" xfId="3" applyFont="1" applyFill="1" applyBorder="1" applyAlignment="1">
      <alignment horizontal="left" vertical="center"/>
    </xf>
    <xf numFmtId="41" fontId="0" fillId="0" borderId="0" xfId="0" applyNumberFormat="1"/>
    <xf numFmtId="0" fontId="5" fillId="0" borderId="10" xfId="3" applyFont="1" applyFill="1" applyBorder="1" applyAlignment="1">
      <alignment horizontal="left" vertical="center"/>
    </xf>
    <xf numFmtId="0" fontId="5" fillId="0" borderId="26" xfId="3" applyFont="1" applyFill="1" applyBorder="1" applyAlignment="1">
      <alignment horizontal="left" vertical="center"/>
    </xf>
    <xf numFmtId="0" fontId="0" fillId="0" borderId="0" xfId="0" applyFont="1"/>
    <xf numFmtId="41" fontId="5" fillId="0" borderId="17" xfId="1" applyFont="1" applyFill="1" applyBorder="1" applyAlignment="1">
      <alignment vertical="center"/>
    </xf>
    <xf numFmtId="14" fontId="5" fillId="0" borderId="27" xfId="3" applyNumberFormat="1" applyFont="1" applyFill="1" applyBorder="1" applyAlignment="1">
      <alignment horizontal="center" vertical="center"/>
    </xf>
    <xf numFmtId="41" fontId="5" fillId="0" borderId="27" xfId="1" applyFont="1" applyFill="1" applyBorder="1" applyAlignment="1">
      <alignment vertical="center"/>
    </xf>
    <xf numFmtId="0" fontId="6" fillId="0" borderId="3" xfId="4" applyFont="1" applyFill="1" applyBorder="1" applyAlignment="1">
      <alignment horizontal="center" vertical="center"/>
    </xf>
    <xf numFmtId="41" fontId="6" fillId="0" borderId="3" xfId="2" applyNumberFormat="1" applyFont="1" applyFill="1" applyBorder="1" applyAlignment="1">
      <alignment vertical="center"/>
    </xf>
    <xf numFmtId="14" fontId="5" fillId="0" borderId="27" xfId="4" applyNumberFormat="1" applyFont="1" applyFill="1" applyBorder="1" applyAlignment="1">
      <alignment horizontal="center" vertical="center"/>
    </xf>
    <xf numFmtId="14" fontId="5" fillId="0" borderId="17" xfId="4" applyNumberFormat="1" applyFont="1" applyFill="1" applyBorder="1" applyAlignment="1">
      <alignment horizontal="center" vertical="center"/>
    </xf>
    <xf numFmtId="14" fontId="5" fillId="0" borderId="0" xfId="4" applyNumberFormat="1" applyFont="1" applyFill="1" applyBorder="1" applyAlignment="1">
      <alignment horizontal="center" vertical="center"/>
    </xf>
    <xf numFmtId="41" fontId="5" fillId="0" borderId="23" xfId="2" applyNumberFormat="1" applyFont="1" applyFill="1" applyBorder="1" applyAlignment="1">
      <alignment vertical="center"/>
    </xf>
    <xf numFmtId="14" fontId="5" fillId="0" borderId="28" xfId="4" applyNumberFormat="1" applyFont="1" applyFill="1" applyBorder="1" applyAlignment="1">
      <alignment horizontal="center" vertical="center"/>
    </xf>
    <xf numFmtId="0" fontId="6" fillId="0" borderId="3" xfId="2" applyFont="1" applyFill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41" fontId="5" fillId="0" borderId="29" xfId="2" applyNumberFormat="1" applyFont="1" applyFill="1" applyBorder="1" applyAlignment="1">
      <alignment vertical="center"/>
    </xf>
    <xf numFmtId="0" fontId="5" fillId="0" borderId="17" xfId="2" applyFont="1" applyBorder="1" applyAlignment="1">
      <alignment horizontal="center" vertical="center" wrapText="1"/>
    </xf>
    <xf numFmtId="41" fontId="5" fillId="0" borderId="27" xfId="1" applyFont="1" applyFill="1" applyBorder="1" applyAlignment="1">
      <alignment horizontal="center" vertical="center"/>
    </xf>
    <xf numFmtId="41" fontId="4" fillId="0" borderId="0" xfId="0" applyNumberFormat="1" applyFont="1"/>
    <xf numFmtId="0" fontId="6" fillId="0" borderId="23" xfId="4" applyFont="1" applyFill="1" applyBorder="1" applyAlignment="1">
      <alignment horizontal="center" vertical="center"/>
    </xf>
    <xf numFmtId="0" fontId="5" fillId="0" borderId="10" xfId="3" applyFont="1" applyFill="1" applyBorder="1" applyAlignment="1">
      <alignment vertical="center"/>
    </xf>
    <xf numFmtId="0" fontId="5" fillId="0" borderId="26" xfId="3" applyFont="1" applyFill="1" applyBorder="1" applyAlignment="1">
      <alignment vertical="center"/>
    </xf>
    <xf numFmtId="0" fontId="6" fillId="0" borderId="32" xfId="2" applyFont="1" applyBorder="1" applyAlignment="1">
      <alignment horizontal="center" vertical="center"/>
    </xf>
    <xf numFmtId="0" fontId="6" fillId="0" borderId="33" xfId="2" applyFont="1" applyBorder="1" applyAlignment="1">
      <alignment horizontal="center" vertical="center"/>
    </xf>
    <xf numFmtId="0" fontId="5" fillId="0" borderId="10" xfId="3" applyFont="1" applyFill="1" applyBorder="1" applyAlignment="1">
      <alignment horizontal="left" vertical="center"/>
    </xf>
    <xf numFmtId="0" fontId="5" fillId="0" borderId="26" xfId="3" applyFont="1" applyFill="1" applyBorder="1" applyAlignment="1">
      <alignment horizontal="left" vertical="center"/>
    </xf>
    <xf numFmtId="0" fontId="5" fillId="0" borderId="30" xfId="2" applyFont="1" applyFill="1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6" fillId="0" borderId="32" xfId="4" applyFont="1" applyFill="1" applyBorder="1" applyAlignment="1">
      <alignment horizontal="center" vertical="center"/>
    </xf>
    <xf numFmtId="0" fontId="6" fillId="0" borderId="33" xfId="4" applyFont="1" applyFill="1" applyBorder="1" applyAlignment="1">
      <alignment horizontal="center" vertical="center"/>
    </xf>
    <xf numFmtId="0" fontId="5" fillId="0" borderId="27" xfId="2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6" fillId="0" borderId="30" xfId="2" applyFont="1" applyBorder="1" applyAlignment="1">
      <alignment horizontal="center" vertical="center"/>
    </xf>
    <xf numFmtId="0" fontId="6" fillId="0" borderId="31" xfId="2" applyFont="1" applyBorder="1" applyAlignment="1">
      <alignment horizontal="center" vertical="center"/>
    </xf>
    <xf numFmtId="0" fontId="5" fillId="0" borderId="19" xfId="3" applyFont="1" applyFill="1" applyBorder="1" applyAlignment="1">
      <alignment horizontal="left" vertical="center"/>
    </xf>
    <xf numFmtId="0" fontId="5" fillId="0" borderId="20" xfId="3" applyFont="1" applyFill="1" applyBorder="1" applyAlignment="1">
      <alignment horizontal="left" vertical="center"/>
    </xf>
    <xf numFmtId="0" fontId="6" fillId="0" borderId="32" xfId="2" applyFont="1" applyFill="1" applyBorder="1" applyAlignment="1">
      <alignment horizontal="center" vertical="center"/>
    </xf>
    <xf numFmtId="0" fontId="6" fillId="0" borderId="33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left" vertical="center"/>
    </xf>
    <xf numFmtId="0" fontId="6" fillId="0" borderId="34" xfId="2" applyFont="1" applyFill="1" applyBorder="1" applyAlignment="1">
      <alignment horizontal="left" vertical="center"/>
    </xf>
    <xf numFmtId="0" fontId="0" fillId="0" borderId="27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7" fillId="0" borderId="30" xfId="2" applyFont="1" applyBorder="1" applyAlignment="1">
      <alignment horizontal="center" vertical="center"/>
    </xf>
    <xf numFmtId="0" fontId="7" fillId="0" borderId="35" xfId="2" applyFont="1" applyBorder="1" applyAlignment="1">
      <alignment horizontal="center" vertical="center"/>
    </xf>
    <xf numFmtId="0" fontId="7" fillId="0" borderId="36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5" xfId="2" applyFont="1" applyFill="1" applyBorder="1" applyAlignment="1">
      <alignment horizontal="center" vertical="center"/>
    </xf>
    <xf numFmtId="0" fontId="5" fillId="2" borderId="37" xfId="2" applyFont="1" applyFill="1" applyBorder="1" applyAlignment="1">
      <alignment horizontal="center" vertical="center"/>
    </xf>
    <xf numFmtId="0" fontId="5" fillId="0" borderId="32" xfId="2" applyFont="1" applyBorder="1" applyAlignment="1">
      <alignment vertical="center"/>
    </xf>
    <xf numFmtId="0" fontId="5" fillId="0" borderId="38" xfId="2" applyFont="1" applyBorder="1" applyAlignment="1">
      <alignment vertical="center"/>
    </xf>
    <xf numFmtId="0" fontId="5" fillId="0" borderId="39" xfId="2" applyFont="1" applyBorder="1" applyAlignment="1">
      <alignment vertical="center"/>
    </xf>
    <xf numFmtId="0" fontId="6" fillId="0" borderId="35" xfId="2" applyFont="1" applyBorder="1" applyAlignment="1">
      <alignment horizontal="center" vertical="center"/>
    </xf>
    <xf numFmtId="0" fontId="6" fillId="0" borderId="37" xfId="2" applyFont="1" applyBorder="1" applyAlignment="1">
      <alignment horizontal="center" vertical="center"/>
    </xf>
    <xf numFmtId="0" fontId="5" fillId="2" borderId="31" xfId="2" applyFont="1" applyFill="1" applyBorder="1" applyAlignment="1">
      <alignment horizontal="center" vertical="center"/>
    </xf>
    <xf numFmtId="0" fontId="5" fillId="0" borderId="7" xfId="3" applyFont="1" applyFill="1" applyBorder="1" applyAlignment="1">
      <alignment horizontal="left" vertical="center"/>
    </xf>
    <xf numFmtId="0" fontId="0" fillId="0" borderId="34" xfId="0" applyBorder="1" applyAlignment="1">
      <alignment horizontal="left"/>
    </xf>
    <xf numFmtId="0" fontId="6" fillId="0" borderId="38" xfId="2" applyFont="1" applyFill="1" applyBorder="1" applyAlignment="1">
      <alignment horizontal="center" vertical="center"/>
    </xf>
    <xf numFmtId="0" fontId="6" fillId="0" borderId="38" xfId="2" applyFont="1" applyBorder="1" applyAlignment="1">
      <alignment horizontal="center" vertical="center"/>
    </xf>
    <xf numFmtId="0" fontId="5" fillId="0" borderId="8" xfId="2" applyFont="1" applyFill="1" applyBorder="1" applyAlignment="1">
      <alignment horizontal="left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5" fillId="0" borderId="8" xfId="3" applyFont="1" applyFill="1" applyBorder="1" applyAlignment="1">
      <alignment horizontal="left" vertical="center"/>
    </xf>
    <xf numFmtId="0" fontId="5" fillId="0" borderId="34" xfId="3" applyFont="1" applyFill="1" applyBorder="1" applyAlignment="1">
      <alignment horizontal="left" vertical="center"/>
    </xf>
    <xf numFmtId="0" fontId="6" fillId="0" borderId="38" xfId="4" applyFont="1" applyFill="1" applyBorder="1" applyAlignment="1">
      <alignment horizontal="center" vertical="center"/>
    </xf>
    <xf numFmtId="0" fontId="0" fillId="0" borderId="17" xfId="0" applyBorder="1" applyAlignment="1"/>
    <xf numFmtId="0" fontId="0" fillId="0" borderId="29" xfId="0" applyBorder="1" applyAlignment="1"/>
    <xf numFmtId="0" fontId="5" fillId="0" borderId="7" xfId="4" applyFont="1" applyFill="1" applyBorder="1" applyAlignment="1">
      <alignment horizontal="left" vertical="center"/>
    </xf>
    <xf numFmtId="0" fontId="5" fillId="0" borderId="34" xfId="4" applyFont="1" applyFill="1" applyBorder="1" applyAlignment="1">
      <alignment horizontal="left" vertical="center"/>
    </xf>
    <xf numFmtId="0" fontId="5" fillId="0" borderId="42" xfId="2" applyFont="1" applyFill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5" fillId="0" borderId="28" xfId="2" applyFont="1" applyFill="1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5" fillId="0" borderId="44" xfId="2" applyFont="1" applyFill="1" applyBorder="1" applyAlignment="1">
      <alignment horizontal="left" vertical="center"/>
    </xf>
    <xf numFmtId="0" fontId="6" fillId="0" borderId="43" xfId="2" applyFont="1" applyFill="1" applyBorder="1" applyAlignment="1">
      <alignment horizontal="left" vertical="center"/>
    </xf>
    <xf numFmtId="0" fontId="5" fillId="0" borderId="17" xfId="3" applyFont="1" applyFill="1" applyBorder="1" applyAlignment="1">
      <alignment vertical="center"/>
    </xf>
    <xf numFmtId="0" fontId="5" fillId="0" borderId="28" xfId="3" applyFont="1" applyFill="1" applyBorder="1" applyAlignment="1">
      <alignment horizontal="left" vertical="center"/>
    </xf>
    <xf numFmtId="0" fontId="5" fillId="0" borderId="40" xfId="3" applyFont="1" applyFill="1" applyBorder="1" applyAlignment="1">
      <alignment horizontal="left" vertical="center"/>
    </xf>
    <xf numFmtId="0" fontId="0" fillId="0" borderId="41" xfId="0" applyBorder="1" applyAlignment="1">
      <alignment horizontal="left" vertical="center"/>
    </xf>
    <xf numFmtId="0" fontId="5" fillId="0" borderId="42" xfId="4" applyFont="1" applyFill="1" applyBorder="1" applyAlignment="1">
      <alignment horizontal="left" vertical="center"/>
    </xf>
    <xf numFmtId="0" fontId="5" fillId="0" borderId="28" xfId="4" applyFont="1" applyFill="1" applyBorder="1" applyAlignment="1">
      <alignment horizontal="left" vertical="center"/>
    </xf>
    <xf numFmtId="0" fontId="5" fillId="0" borderId="44" xfId="3" applyFont="1" applyFill="1" applyBorder="1" applyAlignment="1">
      <alignment horizontal="left" vertical="center"/>
    </xf>
    <xf numFmtId="0" fontId="5" fillId="0" borderId="43" xfId="3" applyFont="1" applyFill="1" applyBorder="1" applyAlignment="1">
      <alignment horizontal="left" vertical="center"/>
    </xf>
    <xf numFmtId="0" fontId="6" fillId="0" borderId="35" xfId="4" applyFont="1" applyFill="1" applyBorder="1" applyAlignment="1">
      <alignment horizontal="center" vertical="center"/>
    </xf>
    <xf numFmtId="0" fontId="6" fillId="0" borderId="31" xfId="4" applyFont="1" applyFill="1" applyBorder="1" applyAlignment="1">
      <alignment horizontal="center" vertical="center"/>
    </xf>
    <xf numFmtId="0" fontId="5" fillId="0" borderId="23" xfId="4" applyFont="1" applyFill="1" applyBorder="1" applyAlignment="1">
      <alignment horizontal="left" vertical="center"/>
    </xf>
    <xf numFmtId="0" fontId="6" fillId="0" borderId="35" xfId="2" applyFont="1" applyFill="1" applyBorder="1" applyAlignment="1">
      <alignment horizontal="center" vertical="center"/>
    </xf>
    <xf numFmtId="0" fontId="6" fillId="0" borderId="31" xfId="2" applyFont="1" applyFill="1" applyBorder="1" applyAlignment="1">
      <alignment horizontal="center" vertical="center"/>
    </xf>
    <xf numFmtId="0" fontId="5" fillId="0" borderId="0" xfId="3" applyFont="1" applyFill="1" applyBorder="1" applyAlignment="1">
      <alignment horizontal="left" vertical="center"/>
    </xf>
    <xf numFmtId="0" fontId="5" fillId="0" borderId="23" xfId="3" applyFont="1" applyFill="1" applyBorder="1" applyAlignment="1">
      <alignment horizontal="left" vertical="center"/>
    </xf>
    <xf numFmtId="0" fontId="5" fillId="0" borderId="40" xfId="4" applyFont="1" applyFill="1" applyBorder="1" applyAlignment="1">
      <alignment horizontal="left" vertical="center"/>
    </xf>
    <xf numFmtId="0" fontId="5" fillId="0" borderId="17" xfId="2" applyFont="1" applyBorder="1" applyAlignment="1">
      <alignment horizontal="center" vertical="center" wrapText="1"/>
    </xf>
    <xf numFmtId="0" fontId="5" fillId="0" borderId="29" xfId="2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5" fillId="0" borderId="42" xfId="3" applyFont="1" applyFill="1" applyBorder="1" applyAlignment="1">
      <alignment horizontal="center" vertical="center"/>
    </xf>
    <xf numFmtId="0" fontId="5" fillId="0" borderId="43" xfId="3" applyFont="1" applyFill="1" applyBorder="1" applyAlignment="1">
      <alignment horizontal="center" vertical="center"/>
    </xf>
    <xf numFmtId="0" fontId="5" fillId="0" borderId="10" xfId="4" applyFont="1" applyFill="1" applyBorder="1" applyAlignment="1">
      <alignment horizontal="left" vertical="center"/>
    </xf>
    <xf numFmtId="0" fontId="5" fillId="0" borderId="26" xfId="4" applyFont="1" applyFill="1" applyBorder="1" applyAlignment="1">
      <alignment horizontal="left" vertical="center"/>
    </xf>
  </cellXfs>
  <cellStyles count="5">
    <cellStyle name="쉼표 [0]" xfId="1" builtinId="6"/>
    <cellStyle name="표준" xfId="0" builtinId="0"/>
    <cellStyle name="표준_1차관실업무추진비(월별경리계용4-4분기)" xfId="2"/>
    <cellStyle name="표준_1차관실업무추진비사용내역(06년2분기)-2" xfId="3"/>
    <cellStyle name="표준_2006-1분기(경리계용)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2"/>
  <sheetViews>
    <sheetView tabSelected="1" workbookViewId="0">
      <selection activeCell="E9" sqref="E9"/>
    </sheetView>
  </sheetViews>
  <sheetFormatPr defaultRowHeight="12.75"/>
  <cols>
    <col min="1" max="1" width="18" customWidth="1"/>
    <col min="2" max="2" width="13.5703125" customWidth="1"/>
    <col min="3" max="3" width="17.85546875" customWidth="1"/>
    <col min="4" max="4" width="30.5703125" customWidth="1"/>
    <col min="5" max="5" width="16.42578125" customWidth="1"/>
  </cols>
  <sheetData>
    <row r="1" spans="1:5" ht="27">
      <c r="A1" s="97" t="s">
        <v>46</v>
      </c>
      <c r="B1" s="98"/>
      <c r="C1" s="98"/>
      <c r="D1" s="98"/>
      <c r="E1" s="99"/>
    </row>
    <row r="2" spans="1:5" ht="13.5">
      <c r="A2" s="6"/>
      <c r="B2" s="5"/>
      <c r="C2" s="6"/>
      <c r="D2" s="6"/>
      <c r="E2" s="6"/>
    </row>
    <row r="3" spans="1:5" ht="22.5">
      <c r="A3" s="7" t="s">
        <v>0</v>
      </c>
      <c r="B3" s="5"/>
      <c r="C3" s="6"/>
      <c r="D3" s="6"/>
      <c r="E3" s="6"/>
    </row>
    <row r="4" spans="1:5" s="1" customFormat="1" ht="21" customHeight="1">
      <c r="A4" s="100" t="s">
        <v>1</v>
      </c>
      <c r="B4" s="101"/>
      <c r="C4" s="102"/>
      <c r="D4" s="19" t="s">
        <v>2</v>
      </c>
      <c r="E4" s="29" t="s">
        <v>3</v>
      </c>
    </row>
    <row r="5" spans="1:5" s="1" customFormat="1" ht="20.100000000000001" customHeight="1">
      <c r="A5" s="20" t="s">
        <v>4</v>
      </c>
      <c r="B5" s="21"/>
      <c r="C5" s="22"/>
      <c r="D5" s="23" t="str">
        <f>C16</f>
        <v>3건</v>
      </c>
      <c r="E5" s="30">
        <f>E16</f>
        <v>1611300</v>
      </c>
    </row>
    <row r="6" spans="1:5" s="1" customFormat="1" ht="20.100000000000001" customHeight="1">
      <c r="A6" s="24" t="s">
        <v>5</v>
      </c>
      <c r="B6" s="25"/>
      <c r="C6" s="26"/>
      <c r="D6" s="27" t="str">
        <f>C21</f>
        <v>4건</v>
      </c>
      <c r="E6" s="31">
        <f>E21</f>
        <v>1886400</v>
      </c>
    </row>
    <row r="7" spans="1:5" s="1" customFormat="1" ht="20.100000000000001" customHeight="1">
      <c r="A7" s="24" t="s">
        <v>6</v>
      </c>
      <c r="B7" s="25"/>
      <c r="C7" s="26"/>
      <c r="D7" s="27" t="str">
        <f>C28</f>
        <v>6건</v>
      </c>
      <c r="E7" s="31">
        <f>E28</f>
        <v>3782500</v>
      </c>
    </row>
    <row r="8" spans="1:5" s="1" customFormat="1" ht="20.100000000000001" customHeight="1">
      <c r="A8" s="103" t="s">
        <v>32</v>
      </c>
      <c r="B8" s="104"/>
      <c r="C8" s="105"/>
      <c r="D8" s="28" t="str">
        <f>C31</f>
        <v>2건</v>
      </c>
      <c r="E8" s="32">
        <f>E31</f>
        <v>2032680</v>
      </c>
    </row>
    <row r="9" spans="1:5" s="1" customFormat="1" ht="20.100000000000001" customHeight="1">
      <c r="A9" s="85" t="s">
        <v>7</v>
      </c>
      <c r="B9" s="106"/>
      <c r="C9" s="107"/>
      <c r="D9" s="16" t="str">
        <f>C32</f>
        <v>15건</v>
      </c>
      <c r="E9" s="18">
        <f>SUM(E5:E8)</f>
        <v>9312880</v>
      </c>
    </row>
    <row r="10" spans="1:5" ht="13.5">
      <c r="A10" s="6"/>
      <c r="B10" s="5"/>
      <c r="C10" s="6"/>
      <c r="D10" s="6"/>
      <c r="E10" s="6"/>
    </row>
    <row r="11" spans="1:5" ht="22.5">
      <c r="A11" s="7" t="s">
        <v>8</v>
      </c>
      <c r="B11" s="5"/>
      <c r="C11" s="6"/>
      <c r="D11" s="6"/>
      <c r="E11" s="6"/>
    </row>
    <row r="12" spans="1:5" ht="16.5" customHeight="1">
      <c r="A12" s="8" t="s">
        <v>9</v>
      </c>
      <c r="B12" s="8" t="s">
        <v>10</v>
      </c>
      <c r="C12" s="100" t="s">
        <v>11</v>
      </c>
      <c r="D12" s="108"/>
      <c r="E12" s="8" t="s">
        <v>12</v>
      </c>
    </row>
    <row r="13" spans="1:5" ht="16.5" customHeight="1">
      <c r="A13" s="82" t="s">
        <v>15</v>
      </c>
      <c r="B13" s="41">
        <v>41093</v>
      </c>
      <c r="C13" s="78" t="s">
        <v>45</v>
      </c>
      <c r="D13" s="79"/>
      <c r="E13" s="42">
        <v>775000</v>
      </c>
    </row>
    <row r="14" spans="1:5" ht="23.25" customHeight="1">
      <c r="A14" s="83"/>
      <c r="B14" s="2">
        <v>41106</v>
      </c>
      <c r="C14" s="109" t="s">
        <v>52</v>
      </c>
      <c r="D14" s="110"/>
      <c r="E14" s="3">
        <v>470000</v>
      </c>
    </row>
    <row r="15" spans="1:5" ht="23.25" customHeight="1">
      <c r="A15" s="83"/>
      <c r="B15" s="2">
        <v>41109</v>
      </c>
      <c r="C15" s="38" t="s">
        <v>43</v>
      </c>
      <c r="D15" s="39"/>
      <c r="E15" s="35">
        <v>366300</v>
      </c>
    </row>
    <row r="16" spans="1:5" ht="20.100000000000001" customHeight="1">
      <c r="A16" s="84"/>
      <c r="B16" s="4" t="s">
        <v>13</v>
      </c>
      <c r="C16" s="80" t="s">
        <v>34</v>
      </c>
      <c r="D16" s="81"/>
      <c r="E16" s="9">
        <f>SUM(E13:E15)</f>
        <v>1611300</v>
      </c>
    </row>
    <row r="17" spans="1:5" ht="21" customHeight="1">
      <c r="A17" s="93" t="s">
        <v>68</v>
      </c>
      <c r="B17" s="2">
        <v>41094</v>
      </c>
      <c r="C17" s="76" t="s">
        <v>48</v>
      </c>
      <c r="D17" s="77"/>
      <c r="E17" s="3">
        <v>656700</v>
      </c>
    </row>
    <row r="18" spans="1:5" ht="21" customHeight="1">
      <c r="A18" s="94"/>
      <c r="B18" s="40">
        <v>41101</v>
      </c>
      <c r="C18" s="36" t="s">
        <v>50</v>
      </c>
      <c r="D18" s="37"/>
      <c r="E18" s="35">
        <v>391600</v>
      </c>
    </row>
    <row r="19" spans="1:5" ht="21" customHeight="1">
      <c r="A19" s="94"/>
      <c r="B19" s="40">
        <v>41102</v>
      </c>
      <c r="C19" s="36" t="s">
        <v>51</v>
      </c>
      <c r="D19" s="37"/>
      <c r="E19" s="35">
        <v>435600</v>
      </c>
    </row>
    <row r="20" spans="1:5" ht="21" customHeight="1">
      <c r="A20" s="94"/>
      <c r="B20" s="40">
        <v>41114</v>
      </c>
      <c r="C20" s="36" t="s">
        <v>56</v>
      </c>
      <c r="D20" s="37"/>
      <c r="E20" s="35">
        <v>402500</v>
      </c>
    </row>
    <row r="21" spans="1:5" ht="21.75" customHeight="1">
      <c r="A21" s="95"/>
      <c r="B21" s="10" t="s">
        <v>13</v>
      </c>
      <c r="C21" s="89" t="s">
        <v>70</v>
      </c>
      <c r="D21" s="90"/>
      <c r="E21" s="9">
        <f>SUM(E17:E20)</f>
        <v>1886400</v>
      </c>
    </row>
    <row r="22" spans="1:5" ht="20.100000000000001" customHeight="1">
      <c r="A22" s="82" t="s">
        <v>29</v>
      </c>
      <c r="B22" s="17">
        <v>41092</v>
      </c>
      <c r="C22" s="87" t="s">
        <v>47</v>
      </c>
      <c r="D22" s="88"/>
      <c r="E22" s="35">
        <v>439000</v>
      </c>
    </row>
    <row r="23" spans="1:5" ht="20.100000000000001" customHeight="1">
      <c r="A23" s="94"/>
      <c r="B23" s="17">
        <v>41094</v>
      </c>
      <c r="C23" s="76" t="s">
        <v>49</v>
      </c>
      <c r="D23" s="77"/>
      <c r="E23" s="3">
        <v>599500</v>
      </c>
    </row>
    <row r="24" spans="1:5" ht="20.100000000000001" customHeight="1">
      <c r="A24" s="94"/>
      <c r="B24" s="17">
        <v>41099</v>
      </c>
      <c r="C24" s="52" t="s">
        <v>69</v>
      </c>
      <c r="D24" s="53"/>
      <c r="E24" s="35">
        <v>489000</v>
      </c>
    </row>
    <row r="25" spans="1:5" ht="20.100000000000001" customHeight="1">
      <c r="A25" s="94"/>
      <c r="B25" s="17">
        <v>41113</v>
      </c>
      <c r="C25" s="52" t="s">
        <v>55</v>
      </c>
      <c r="D25" s="53"/>
      <c r="E25" s="35">
        <v>470000</v>
      </c>
    </row>
    <row r="26" spans="1:5" ht="20.100000000000001" customHeight="1">
      <c r="A26" s="94"/>
      <c r="B26" s="17">
        <v>41113</v>
      </c>
      <c r="C26" s="76" t="s">
        <v>53</v>
      </c>
      <c r="D26" s="77"/>
      <c r="E26" s="35">
        <v>345000</v>
      </c>
    </row>
    <row r="27" spans="1:5" ht="20.100000000000001" customHeight="1">
      <c r="A27" s="94"/>
      <c r="B27" s="17" t="s">
        <v>54</v>
      </c>
      <c r="C27" s="36" t="s">
        <v>36</v>
      </c>
      <c r="D27" s="37"/>
      <c r="E27" s="35">
        <v>1440000</v>
      </c>
    </row>
    <row r="28" spans="1:5" ht="20.100000000000001" customHeight="1">
      <c r="A28" s="95"/>
      <c r="B28" s="10" t="s">
        <v>13</v>
      </c>
      <c r="C28" s="89" t="s">
        <v>31</v>
      </c>
      <c r="D28" s="90"/>
      <c r="E28" s="9">
        <f>SUM(E22:E27)</f>
        <v>3782500</v>
      </c>
    </row>
    <row r="29" spans="1:5" ht="20.100000000000001" customHeight="1">
      <c r="A29" s="96" t="s">
        <v>37</v>
      </c>
      <c r="B29" s="15" t="s">
        <v>54</v>
      </c>
      <c r="C29" s="91" t="s">
        <v>30</v>
      </c>
      <c r="D29" s="92"/>
      <c r="E29" s="14">
        <v>1143000</v>
      </c>
    </row>
    <row r="30" spans="1:5" ht="20.100000000000001" customHeight="1">
      <c r="A30" s="94"/>
      <c r="B30" s="15" t="s">
        <v>54</v>
      </c>
      <c r="C30" s="72" t="s">
        <v>39</v>
      </c>
      <c r="D30" s="73"/>
      <c r="E30" s="3">
        <v>889680</v>
      </c>
    </row>
    <row r="31" spans="1:5" ht="20.100000000000001" customHeight="1">
      <c r="A31" s="95"/>
      <c r="B31" s="11" t="s">
        <v>13</v>
      </c>
      <c r="C31" s="74" t="s">
        <v>27</v>
      </c>
      <c r="D31" s="75"/>
      <c r="E31" s="12">
        <f>SUM(E29:E30)</f>
        <v>2032680</v>
      </c>
    </row>
    <row r="32" spans="1:5" ht="20.100000000000001" customHeight="1">
      <c r="A32" s="85" t="s">
        <v>14</v>
      </c>
      <c r="B32" s="86"/>
      <c r="C32" s="85" t="s">
        <v>35</v>
      </c>
      <c r="D32" s="86"/>
      <c r="E32" s="13">
        <f>SUM(E31,E28,E21,E16)</f>
        <v>9312880</v>
      </c>
    </row>
  </sheetData>
  <mergeCells count="23">
    <mergeCell ref="A1:E1"/>
    <mergeCell ref="A4:C4"/>
    <mergeCell ref="A8:C8"/>
    <mergeCell ref="A9:C9"/>
    <mergeCell ref="C12:D12"/>
    <mergeCell ref="A13:A16"/>
    <mergeCell ref="A32:B32"/>
    <mergeCell ref="C32:D32"/>
    <mergeCell ref="C22:D22"/>
    <mergeCell ref="C17:D17"/>
    <mergeCell ref="C28:D28"/>
    <mergeCell ref="C23:D23"/>
    <mergeCell ref="C29:D29"/>
    <mergeCell ref="A17:A21"/>
    <mergeCell ref="A22:A28"/>
    <mergeCell ref="A29:A31"/>
    <mergeCell ref="C21:D21"/>
    <mergeCell ref="C14:D14"/>
    <mergeCell ref="C30:D30"/>
    <mergeCell ref="C31:D31"/>
    <mergeCell ref="C26:D26"/>
    <mergeCell ref="C13:D13"/>
    <mergeCell ref="C16:D16"/>
  </mergeCells>
  <phoneticPr fontId="2" type="noConversion"/>
  <pageMargins left="0.47244094488188981" right="0.39370078740157483" top="0.98425196850393704" bottom="0.98425196850393704" header="0.51181102362204722" footer="0.51181102362204722"/>
  <pageSetup paperSize="9" scale="9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E9" sqref="E9"/>
    </sheetView>
  </sheetViews>
  <sheetFormatPr defaultRowHeight="12.75"/>
  <cols>
    <col min="1" max="1" width="18.28515625" customWidth="1"/>
    <col min="2" max="2" width="13.5703125" customWidth="1"/>
    <col min="3" max="3" width="17.85546875" customWidth="1"/>
    <col min="4" max="4" width="30.5703125" customWidth="1"/>
    <col min="5" max="5" width="16.42578125" customWidth="1"/>
    <col min="7" max="7" width="9.42578125" bestFit="1" customWidth="1"/>
  </cols>
  <sheetData>
    <row r="1" spans="1:5" ht="27">
      <c r="A1" s="97" t="s">
        <v>57</v>
      </c>
      <c r="B1" s="98"/>
      <c r="C1" s="98"/>
      <c r="D1" s="98"/>
      <c r="E1" s="99"/>
    </row>
    <row r="2" spans="1:5" ht="13.5">
      <c r="A2" s="6"/>
      <c r="B2" s="5"/>
      <c r="C2" s="6"/>
      <c r="D2" s="6"/>
      <c r="E2" s="6"/>
    </row>
    <row r="3" spans="1:5" ht="22.5">
      <c r="A3" s="7" t="s">
        <v>17</v>
      </c>
      <c r="B3" s="5"/>
      <c r="C3" s="6"/>
      <c r="D3" s="6"/>
      <c r="E3" s="6"/>
    </row>
    <row r="4" spans="1:5" s="1" customFormat="1" ht="21" customHeight="1">
      <c r="A4" s="100" t="s">
        <v>1</v>
      </c>
      <c r="B4" s="101"/>
      <c r="C4" s="102"/>
      <c r="D4" s="19" t="s">
        <v>2</v>
      </c>
      <c r="E4" s="29" t="s">
        <v>3</v>
      </c>
    </row>
    <row r="5" spans="1:5" s="1" customFormat="1" ht="20.100000000000001" customHeight="1">
      <c r="A5" s="20" t="s">
        <v>4</v>
      </c>
      <c r="B5" s="21"/>
      <c r="C5" s="22"/>
      <c r="D5" s="23" t="str">
        <f>C16</f>
        <v>3건</v>
      </c>
      <c r="E5" s="30">
        <f>E16</f>
        <v>1959000</v>
      </c>
    </row>
    <row r="6" spans="1:5" s="1" customFormat="1" ht="20.100000000000001" customHeight="1">
      <c r="A6" s="24" t="s">
        <v>5</v>
      </c>
      <c r="B6" s="25"/>
      <c r="C6" s="26"/>
      <c r="D6" s="27" t="str">
        <f>C21</f>
        <v>4건</v>
      </c>
      <c r="E6" s="31">
        <f>E21</f>
        <v>2451900</v>
      </c>
    </row>
    <row r="7" spans="1:5" s="1" customFormat="1" ht="20.100000000000001" customHeight="1">
      <c r="A7" s="24" t="s">
        <v>28</v>
      </c>
      <c r="B7" s="25"/>
      <c r="C7" s="26"/>
      <c r="D7" s="27" t="str">
        <f>C29</f>
        <v>7건</v>
      </c>
      <c r="E7" s="31">
        <f>E29</f>
        <v>4274000</v>
      </c>
    </row>
    <row r="8" spans="1:5" s="1" customFormat="1" ht="20.100000000000001" customHeight="1">
      <c r="A8" s="103" t="s">
        <v>32</v>
      </c>
      <c r="B8" s="104"/>
      <c r="C8" s="105"/>
      <c r="D8" s="28" t="str">
        <f>C32</f>
        <v>2건</v>
      </c>
      <c r="E8" s="32">
        <f>E32</f>
        <v>1542000</v>
      </c>
    </row>
    <row r="9" spans="1:5" s="1" customFormat="1" ht="20.100000000000001" customHeight="1">
      <c r="A9" s="85" t="s">
        <v>7</v>
      </c>
      <c r="B9" s="106"/>
      <c r="C9" s="107"/>
      <c r="D9" s="16" t="s">
        <v>41</v>
      </c>
      <c r="E9" s="18">
        <f>SUM(E5:E8)</f>
        <v>10226900</v>
      </c>
    </row>
    <row r="10" spans="1:5" ht="13.5">
      <c r="A10" s="6"/>
      <c r="B10" s="5"/>
      <c r="C10" s="6"/>
      <c r="D10" s="6"/>
      <c r="E10" s="6"/>
    </row>
    <row r="11" spans="1:5" ht="22.5">
      <c r="A11" s="7" t="s">
        <v>18</v>
      </c>
      <c r="B11" s="5"/>
      <c r="C11" s="6"/>
      <c r="D11" s="6"/>
      <c r="E11" s="6"/>
    </row>
    <row r="12" spans="1:5" ht="16.5" customHeight="1">
      <c r="A12" s="8" t="s">
        <v>19</v>
      </c>
      <c r="B12" s="8" t="s">
        <v>20</v>
      </c>
      <c r="C12" s="100" t="s">
        <v>21</v>
      </c>
      <c r="D12" s="108"/>
      <c r="E12" s="8" t="s">
        <v>22</v>
      </c>
    </row>
    <row r="13" spans="1:5" ht="22.5" customHeight="1">
      <c r="A13" s="82" t="s">
        <v>16</v>
      </c>
      <c r="B13" s="34">
        <v>41124</v>
      </c>
      <c r="C13" s="116" t="s">
        <v>59</v>
      </c>
      <c r="D13" s="117"/>
      <c r="E13" s="3">
        <v>484000</v>
      </c>
    </row>
    <row r="14" spans="1:5" ht="22.5" customHeight="1">
      <c r="A14" s="119"/>
      <c r="B14" s="43">
        <v>41127</v>
      </c>
      <c r="C14" s="44" t="s">
        <v>73</v>
      </c>
      <c r="D14" s="45"/>
      <c r="E14" s="35">
        <v>995000</v>
      </c>
    </row>
    <row r="15" spans="1:5" ht="22.5" customHeight="1">
      <c r="A15" s="119"/>
      <c r="B15" s="43">
        <v>41150</v>
      </c>
      <c r="C15" s="44" t="s">
        <v>71</v>
      </c>
      <c r="D15" s="45"/>
      <c r="E15" s="35">
        <v>480000</v>
      </c>
    </row>
    <row r="16" spans="1:5" ht="21.75" customHeight="1">
      <c r="A16" s="120"/>
      <c r="B16" s="4" t="s">
        <v>23</v>
      </c>
      <c r="C16" s="118" t="s">
        <v>40</v>
      </c>
      <c r="D16" s="81"/>
      <c r="E16" s="9">
        <f>SUM(E13:E15)</f>
        <v>1959000</v>
      </c>
    </row>
    <row r="17" spans="1:7" ht="21" customHeight="1">
      <c r="A17" s="82" t="s">
        <v>24</v>
      </c>
      <c r="B17" s="17">
        <v>41129</v>
      </c>
      <c r="C17" s="121" t="s">
        <v>66</v>
      </c>
      <c r="D17" s="122"/>
      <c r="E17" s="33">
        <v>863500</v>
      </c>
    </row>
    <row r="18" spans="1:7" ht="21" customHeight="1">
      <c r="A18" s="94"/>
      <c r="B18" s="17">
        <v>41135</v>
      </c>
      <c r="C18" s="48" t="s">
        <v>72</v>
      </c>
      <c r="D18" s="49"/>
      <c r="E18" s="33">
        <v>540000</v>
      </c>
    </row>
    <row r="19" spans="1:7" ht="21" customHeight="1">
      <c r="A19" s="94"/>
      <c r="B19" s="17">
        <v>41145</v>
      </c>
      <c r="C19" s="48" t="s">
        <v>42</v>
      </c>
      <c r="D19" s="49"/>
      <c r="E19" s="33">
        <v>582000</v>
      </c>
    </row>
    <row r="20" spans="1:7" ht="21" customHeight="1">
      <c r="A20" s="94"/>
      <c r="B20" s="17">
        <v>41152</v>
      </c>
      <c r="C20" s="48" t="s">
        <v>44</v>
      </c>
      <c r="D20" s="49"/>
      <c r="E20" s="33">
        <v>466400</v>
      </c>
    </row>
    <row r="21" spans="1:7" ht="21" customHeight="1">
      <c r="A21" s="95"/>
      <c r="B21" s="10" t="s">
        <v>23</v>
      </c>
      <c r="C21" s="111" t="s">
        <v>33</v>
      </c>
      <c r="D21" s="90"/>
      <c r="E21" s="9">
        <f>SUM(E17:E20)</f>
        <v>2451900</v>
      </c>
    </row>
    <row r="22" spans="1:7" ht="20.100000000000001" customHeight="1">
      <c r="A22" s="82" t="s">
        <v>29</v>
      </c>
      <c r="B22" s="2">
        <v>41127</v>
      </c>
      <c r="C22" s="116" t="s">
        <v>58</v>
      </c>
      <c r="D22" s="117"/>
      <c r="E22" s="3">
        <v>366000</v>
      </c>
    </row>
    <row r="23" spans="1:7" ht="20.100000000000001" customHeight="1">
      <c r="A23" s="94"/>
      <c r="B23" s="2">
        <v>41130</v>
      </c>
      <c r="C23" s="46" t="s">
        <v>60</v>
      </c>
      <c r="D23" s="47"/>
      <c r="E23" s="3">
        <v>470000</v>
      </c>
    </row>
    <row r="24" spans="1:7" ht="20.100000000000001" customHeight="1">
      <c r="A24" s="94"/>
      <c r="B24" s="2">
        <v>41138</v>
      </c>
      <c r="C24" s="46" t="s">
        <v>61</v>
      </c>
      <c r="D24" s="47"/>
      <c r="E24" s="3">
        <v>760000</v>
      </c>
    </row>
    <row r="25" spans="1:7" ht="20.100000000000001" customHeight="1">
      <c r="A25" s="94"/>
      <c r="B25" s="2">
        <v>41138</v>
      </c>
      <c r="C25" s="76" t="s">
        <v>62</v>
      </c>
      <c r="D25" s="77"/>
      <c r="E25" s="3">
        <v>396000</v>
      </c>
    </row>
    <row r="26" spans="1:7" ht="20.100000000000001" customHeight="1">
      <c r="A26" s="94"/>
      <c r="B26" s="2">
        <v>41144</v>
      </c>
      <c r="C26" s="76" t="s">
        <v>63</v>
      </c>
      <c r="D26" s="77"/>
      <c r="E26" s="3">
        <v>496000</v>
      </c>
    </row>
    <row r="27" spans="1:7" ht="20.100000000000001" customHeight="1">
      <c r="A27" s="94"/>
      <c r="B27" s="2">
        <v>41145</v>
      </c>
      <c r="C27" s="76" t="s">
        <v>64</v>
      </c>
      <c r="D27" s="77"/>
      <c r="E27" s="3">
        <v>386000</v>
      </c>
    </row>
    <row r="28" spans="1:7" ht="20.100000000000001" customHeight="1">
      <c r="A28" s="94"/>
      <c r="B28" s="40" t="s">
        <v>65</v>
      </c>
      <c r="C28" s="50" t="s">
        <v>36</v>
      </c>
      <c r="D28" s="37"/>
      <c r="E28" s="35">
        <v>1400000</v>
      </c>
    </row>
    <row r="29" spans="1:7" ht="20.100000000000001" customHeight="1">
      <c r="A29" s="95"/>
      <c r="B29" s="10" t="s">
        <v>23</v>
      </c>
      <c r="C29" s="111" t="s">
        <v>67</v>
      </c>
      <c r="D29" s="90"/>
      <c r="E29" s="9">
        <f>SUM(E22:E28)</f>
        <v>4274000</v>
      </c>
    </row>
    <row r="30" spans="1:7" ht="20.100000000000001" customHeight="1">
      <c r="A30" s="96" t="s">
        <v>37</v>
      </c>
      <c r="B30" s="15" t="s">
        <v>74</v>
      </c>
      <c r="C30" s="113" t="s">
        <v>30</v>
      </c>
      <c r="D30" s="92"/>
      <c r="E30" s="14">
        <v>961000</v>
      </c>
    </row>
    <row r="31" spans="1:7" ht="20.100000000000001" customHeight="1">
      <c r="A31" s="114"/>
      <c r="B31" s="15" t="s">
        <v>74</v>
      </c>
      <c r="C31" s="72" t="s">
        <v>38</v>
      </c>
      <c r="D31" s="73"/>
      <c r="E31" s="3">
        <v>581000</v>
      </c>
      <c r="G31" s="51"/>
    </row>
    <row r="32" spans="1:7" ht="20.100000000000001" customHeight="1">
      <c r="A32" s="115"/>
      <c r="B32" s="11" t="s">
        <v>26</v>
      </c>
      <c r="C32" s="112" t="s">
        <v>27</v>
      </c>
      <c r="D32" s="75"/>
      <c r="E32" s="12">
        <f>SUM(E30:E31)</f>
        <v>1542000</v>
      </c>
    </row>
    <row r="33" spans="1:5" ht="20.100000000000001" customHeight="1">
      <c r="A33" s="85" t="s">
        <v>25</v>
      </c>
      <c r="B33" s="86"/>
      <c r="C33" s="85" t="s">
        <v>41</v>
      </c>
      <c r="D33" s="86"/>
      <c r="E33" s="13">
        <f>E16+E21+E29+E32</f>
        <v>10226900</v>
      </c>
    </row>
  </sheetData>
  <mergeCells count="23">
    <mergeCell ref="C16:D16"/>
    <mergeCell ref="A8:C8"/>
    <mergeCell ref="C21:D21"/>
    <mergeCell ref="C26:D26"/>
    <mergeCell ref="C22:D22"/>
    <mergeCell ref="C25:D25"/>
    <mergeCell ref="A13:A16"/>
    <mergeCell ref="A17:A21"/>
    <mergeCell ref="A22:A29"/>
    <mergeCell ref="C27:D27"/>
    <mergeCell ref="C17:D17"/>
    <mergeCell ref="A1:E1"/>
    <mergeCell ref="A4:C4"/>
    <mergeCell ref="A9:C9"/>
    <mergeCell ref="C12:D12"/>
    <mergeCell ref="C13:D13"/>
    <mergeCell ref="A33:B33"/>
    <mergeCell ref="C33:D33"/>
    <mergeCell ref="C29:D29"/>
    <mergeCell ref="C32:D32"/>
    <mergeCell ref="C30:D30"/>
    <mergeCell ref="C31:D31"/>
    <mergeCell ref="A30:A32"/>
  </mergeCells>
  <phoneticPr fontId="2" type="noConversion"/>
  <pageMargins left="0.46" right="0.38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3"/>
  <sheetViews>
    <sheetView topLeftCell="A9" workbookViewId="0">
      <selection sqref="A1:E33"/>
    </sheetView>
  </sheetViews>
  <sheetFormatPr defaultRowHeight="12.75"/>
  <cols>
    <col min="1" max="1" width="18.42578125" customWidth="1"/>
    <col min="2" max="2" width="21" customWidth="1"/>
    <col min="3" max="3" width="24" customWidth="1"/>
    <col min="4" max="4" width="9.5703125" customWidth="1"/>
    <col min="5" max="5" width="20.85546875" customWidth="1"/>
  </cols>
  <sheetData>
    <row r="1" spans="1:5" ht="27">
      <c r="A1" s="97" t="s">
        <v>75</v>
      </c>
      <c r="B1" s="98"/>
      <c r="C1" s="98"/>
      <c r="D1" s="98"/>
      <c r="E1" s="99"/>
    </row>
    <row r="2" spans="1:5" ht="13.5">
      <c r="A2" s="6"/>
      <c r="B2" s="5"/>
      <c r="C2" s="6"/>
      <c r="D2" s="6"/>
      <c r="E2" s="6"/>
    </row>
    <row r="3" spans="1:5" ht="22.5">
      <c r="A3" s="7" t="s">
        <v>0</v>
      </c>
      <c r="B3" s="5"/>
      <c r="C3" s="6"/>
      <c r="D3" s="6"/>
      <c r="E3" s="6"/>
    </row>
    <row r="4" spans="1:5" ht="13.5">
      <c r="A4" s="100" t="s">
        <v>1</v>
      </c>
      <c r="B4" s="101"/>
      <c r="C4" s="102"/>
      <c r="D4" s="19" t="s">
        <v>2</v>
      </c>
      <c r="E4" s="29" t="s">
        <v>3</v>
      </c>
    </row>
    <row r="5" spans="1:5" ht="20.25" customHeight="1">
      <c r="A5" s="20" t="s">
        <v>4</v>
      </c>
      <c r="B5" s="21"/>
      <c r="C5" s="22"/>
      <c r="D5" s="23" t="str">
        <f>C16</f>
        <v>3건</v>
      </c>
      <c r="E5" s="30">
        <f>E16</f>
        <v>2916500</v>
      </c>
    </row>
    <row r="6" spans="1:5" ht="19.5" customHeight="1">
      <c r="A6" s="24" t="s">
        <v>5</v>
      </c>
      <c r="B6" s="25"/>
      <c r="C6" s="26"/>
      <c r="D6" s="27" t="str">
        <f>C21</f>
        <v>4건</v>
      </c>
      <c r="E6" s="31">
        <f>E21</f>
        <v>1173100</v>
      </c>
    </row>
    <row r="7" spans="1:5" ht="16.5" customHeight="1">
      <c r="A7" s="24" t="s">
        <v>6</v>
      </c>
      <c r="B7" s="25"/>
      <c r="C7" s="26"/>
      <c r="D7" s="27" t="str">
        <f>C29</f>
        <v>7건</v>
      </c>
      <c r="E7" s="31">
        <f>E29</f>
        <v>4489000</v>
      </c>
    </row>
    <row r="8" spans="1:5" ht="19.5" customHeight="1">
      <c r="A8" s="103" t="s">
        <v>32</v>
      </c>
      <c r="B8" s="104"/>
      <c r="C8" s="105"/>
      <c r="D8" s="28" t="str">
        <f>C32</f>
        <v>2건</v>
      </c>
      <c r="E8" s="32">
        <f>E32</f>
        <v>1544130</v>
      </c>
    </row>
    <row r="9" spans="1:5" ht="16.5" customHeight="1">
      <c r="A9" s="85" t="s">
        <v>7</v>
      </c>
      <c r="B9" s="106"/>
      <c r="C9" s="107"/>
      <c r="D9" s="16" t="s">
        <v>41</v>
      </c>
      <c r="E9" s="18">
        <f>SUM(E5:E8)</f>
        <v>10122730</v>
      </c>
    </row>
    <row r="10" spans="1:5" ht="13.5">
      <c r="A10" s="6"/>
      <c r="B10" s="5"/>
      <c r="C10" s="6"/>
      <c r="D10" s="6"/>
      <c r="E10" s="6"/>
    </row>
    <row r="11" spans="1:5" ht="22.5">
      <c r="A11" s="7" t="s">
        <v>8</v>
      </c>
      <c r="B11" s="5"/>
      <c r="C11" s="6"/>
      <c r="D11" s="6"/>
      <c r="E11" s="6"/>
    </row>
    <row r="12" spans="1:5" ht="13.5">
      <c r="A12" s="8" t="s">
        <v>9</v>
      </c>
      <c r="B12" s="8" t="s">
        <v>10</v>
      </c>
      <c r="C12" s="100" t="s">
        <v>11</v>
      </c>
      <c r="D12" s="108"/>
      <c r="E12" s="8" t="s">
        <v>12</v>
      </c>
    </row>
    <row r="13" spans="1:5" ht="21.75" customHeight="1">
      <c r="A13" s="82" t="s">
        <v>15</v>
      </c>
      <c r="B13" s="56">
        <v>41158</v>
      </c>
      <c r="C13" s="135" t="s">
        <v>78</v>
      </c>
      <c r="D13" s="136"/>
      <c r="E13" s="57">
        <v>790000</v>
      </c>
    </row>
    <row r="14" spans="1:5" ht="21.75" customHeight="1">
      <c r="A14" s="119"/>
      <c r="B14" s="43">
        <v>41176</v>
      </c>
      <c r="C14" s="130" t="s">
        <v>79</v>
      </c>
      <c r="D14" s="126"/>
      <c r="E14" s="55">
        <v>1340000</v>
      </c>
    </row>
    <row r="15" spans="1:5" ht="23.25" customHeight="1">
      <c r="A15" s="119"/>
      <c r="B15" s="43">
        <v>41177</v>
      </c>
      <c r="C15" s="131" t="s">
        <v>80</v>
      </c>
      <c r="D15" s="132"/>
      <c r="E15" s="55">
        <v>786500</v>
      </c>
    </row>
    <row r="16" spans="1:5" ht="13.5">
      <c r="A16" s="120"/>
      <c r="B16" s="58" t="s">
        <v>13</v>
      </c>
      <c r="C16" s="137" t="s">
        <v>34</v>
      </c>
      <c r="D16" s="138"/>
      <c r="E16" s="59">
        <f>SUM(E13:E15)</f>
        <v>2916500</v>
      </c>
    </row>
    <row r="17" spans="1:5" ht="20.25" customHeight="1">
      <c r="A17" s="82" t="s">
        <v>24</v>
      </c>
      <c r="B17" s="60">
        <v>41156</v>
      </c>
      <c r="C17" s="133" t="s">
        <v>81</v>
      </c>
      <c r="D17" s="124"/>
      <c r="E17" s="33">
        <v>298100</v>
      </c>
    </row>
    <row r="18" spans="1:5" ht="18" customHeight="1">
      <c r="A18" s="119"/>
      <c r="B18" s="61">
        <v>41165</v>
      </c>
      <c r="C18" s="134" t="s">
        <v>82</v>
      </c>
      <c r="D18" s="139"/>
      <c r="E18" s="33">
        <v>426000</v>
      </c>
    </row>
    <row r="19" spans="1:5" ht="22.5" customHeight="1">
      <c r="A19" s="119"/>
      <c r="B19" s="62">
        <v>41177</v>
      </c>
      <c r="C19" s="134" t="s">
        <v>83</v>
      </c>
      <c r="D19" s="126"/>
      <c r="E19" s="63">
        <v>449000</v>
      </c>
    </row>
    <row r="20" spans="1:5" ht="19.5" customHeight="1">
      <c r="A20" s="119"/>
      <c r="B20" s="64">
        <v>41178</v>
      </c>
      <c r="C20" s="144" t="s">
        <v>84</v>
      </c>
      <c r="D20" s="132"/>
      <c r="E20" s="67">
        <v>660000</v>
      </c>
    </row>
    <row r="21" spans="1:5" ht="13.5">
      <c r="A21" s="120"/>
      <c r="B21" s="65" t="s">
        <v>13</v>
      </c>
      <c r="C21" s="140" t="s">
        <v>33</v>
      </c>
      <c r="D21" s="141"/>
      <c r="E21" s="59">
        <f>SUM(E17:E19)</f>
        <v>1173100</v>
      </c>
    </row>
    <row r="22" spans="1:5" s="54" customFormat="1" ht="18" customHeight="1">
      <c r="A22" s="82" t="s">
        <v>29</v>
      </c>
      <c r="B22" s="15">
        <v>41155</v>
      </c>
      <c r="C22" s="123" t="s">
        <v>85</v>
      </c>
      <c r="D22" s="124"/>
      <c r="E22" s="14">
        <v>287100</v>
      </c>
    </row>
    <row r="23" spans="1:5" s="54" customFormat="1" ht="15.75" customHeight="1">
      <c r="A23" s="94"/>
      <c r="B23" s="41">
        <v>41157</v>
      </c>
      <c r="C23" s="125" t="s">
        <v>86</v>
      </c>
      <c r="D23" s="126"/>
      <c r="E23" s="33">
        <v>350000</v>
      </c>
    </row>
    <row r="24" spans="1:5" s="54" customFormat="1" ht="17.25" customHeight="1">
      <c r="A24" s="94"/>
      <c r="B24" s="41">
        <v>41170</v>
      </c>
      <c r="C24" s="125" t="s">
        <v>90</v>
      </c>
      <c r="D24" s="126"/>
      <c r="E24" s="33">
        <v>219000</v>
      </c>
    </row>
    <row r="25" spans="1:5" ht="17.25" customHeight="1">
      <c r="A25" s="94"/>
      <c r="B25" s="43">
        <v>41171</v>
      </c>
      <c r="C25" s="142" t="s">
        <v>87</v>
      </c>
      <c r="D25" s="143"/>
      <c r="E25" s="55">
        <v>320900</v>
      </c>
    </row>
    <row r="26" spans="1:5" ht="17.25" customHeight="1">
      <c r="A26" s="94"/>
      <c r="B26" s="43">
        <v>41173</v>
      </c>
      <c r="C26" s="130" t="s">
        <v>89</v>
      </c>
      <c r="D26" s="126"/>
      <c r="E26" s="55">
        <v>450000</v>
      </c>
    </row>
    <row r="27" spans="1:5" ht="18" customHeight="1">
      <c r="A27" s="94"/>
      <c r="B27" s="43">
        <v>41180</v>
      </c>
      <c r="C27" s="44" t="s">
        <v>91</v>
      </c>
      <c r="D27" s="45"/>
      <c r="E27" s="55">
        <v>462000</v>
      </c>
    </row>
    <row r="28" spans="1:5" ht="18" customHeight="1">
      <c r="A28" s="94"/>
      <c r="B28" s="43" t="s">
        <v>77</v>
      </c>
      <c r="C28" s="131" t="s">
        <v>88</v>
      </c>
      <c r="D28" s="132"/>
      <c r="E28" s="55">
        <v>2400000</v>
      </c>
    </row>
    <row r="29" spans="1:5" ht="16.5" customHeight="1">
      <c r="A29" s="95"/>
      <c r="B29" s="65" t="s">
        <v>13</v>
      </c>
      <c r="C29" s="140" t="s">
        <v>67</v>
      </c>
      <c r="D29" s="141"/>
      <c r="E29" s="59">
        <f>SUM(E22:E28)</f>
        <v>4489000</v>
      </c>
    </row>
    <row r="30" spans="1:5" ht="19.5" customHeight="1">
      <c r="A30" s="96" t="s">
        <v>37</v>
      </c>
      <c r="B30" s="15" t="s">
        <v>76</v>
      </c>
      <c r="C30" s="127" t="s">
        <v>30</v>
      </c>
      <c r="D30" s="128"/>
      <c r="E30" s="14">
        <v>868130</v>
      </c>
    </row>
    <row r="31" spans="1:5" ht="16.5" customHeight="1">
      <c r="A31" s="94"/>
      <c r="B31" s="41" t="s">
        <v>77</v>
      </c>
      <c r="C31" s="129" t="s">
        <v>38</v>
      </c>
      <c r="D31" s="129"/>
      <c r="E31" s="55">
        <v>676000</v>
      </c>
    </row>
    <row r="32" spans="1:5" ht="19.5" customHeight="1">
      <c r="A32" s="95"/>
      <c r="B32" s="66" t="s">
        <v>13</v>
      </c>
      <c r="C32" s="106" t="s">
        <v>27</v>
      </c>
      <c r="D32" s="86"/>
      <c r="E32" s="13">
        <f>SUM(E30:E31)</f>
        <v>1544130</v>
      </c>
    </row>
    <row r="33" spans="1:5" ht="18" customHeight="1">
      <c r="A33" s="85" t="s">
        <v>14</v>
      </c>
      <c r="B33" s="86"/>
      <c r="C33" s="85" t="s">
        <v>41</v>
      </c>
      <c r="D33" s="86"/>
      <c r="E33" s="13">
        <f>E16+E21+E29+E32</f>
        <v>10122730</v>
      </c>
    </row>
  </sheetData>
  <mergeCells count="30">
    <mergeCell ref="A13:A16"/>
    <mergeCell ref="A22:A29"/>
    <mergeCell ref="C18:D18"/>
    <mergeCell ref="C21:D21"/>
    <mergeCell ref="C25:D25"/>
    <mergeCell ref="A17:A21"/>
    <mergeCell ref="C29:D29"/>
    <mergeCell ref="C20:D20"/>
    <mergeCell ref="C17:D17"/>
    <mergeCell ref="C14:D14"/>
    <mergeCell ref="C15:D15"/>
    <mergeCell ref="C19:D19"/>
    <mergeCell ref="C13:D13"/>
    <mergeCell ref="C16:D16"/>
    <mergeCell ref="A1:E1"/>
    <mergeCell ref="A4:C4"/>
    <mergeCell ref="A8:C8"/>
    <mergeCell ref="A9:C9"/>
    <mergeCell ref="C12:D12"/>
    <mergeCell ref="A33:B33"/>
    <mergeCell ref="C33:D33"/>
    <mergeCell ref="C26:D26"/>
    <mergeCell ref="C28:D28"/>
    <mergeCell ref="A30:A32"/>
    <mergeCell ref="C22:D22"/>
    <mergeCell ref="C23:D23"/>
    <mergeCell ref="C30:D30"/>
    <mergeCell ref="C31:D31"/>
    <mergeCell ref="C32:D32"/>
    <mergeCell ref="C24:D2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32"/>
  <sheetViews>
    <sheetView topLeftCell="A10" workbookViewId="0">
      <selection activeCell="E9" sqref="E9"/>
    </sheetView>
  </sheetViews>
  <sheetFormatPr defaultRowHeight="12.75"/>
  <cols>
    <col min="1" max="1" width="18" customWidth="1"/>
    <col min="2" max="2" width="13.5703125" customWidth="1"/>
    <col min="3" max="3" width="17.85546875" customWidth="1"/>
    <col min="4" max="4" width="30.5703125" customWidth="1"/>
    <col min="5" max="5" width="16.42578125" customWidth="1"/>
  </cols>
  <sheetData>
    <row r="1" spans="1:11" ht="27">
      <c r="A1" s="97" t="s">
        <v>115</v>
      </c>
      <c r="B1" s="98"/>
      <c r="C1" s="98"/>
      <c r="D1" s="98"/>
      <c r="E1" s="99"/>
    </row>
    <row r="2" spans="1:11" ht="13.5">
      <c r="A2" s="6"/>
      <c r="B2" s="5"/>
      <c r="C2" s="6"/>
      <c r="D2" s="6"/>
      <c r="E2" s="6"/>
    </row>
    <row r="3" spans="1:11" ht="22.5">
      <c r="A3" s="7" t="s">
        <v>0</v>
      </c>
      <c r="B3" s="5"/>
      <c r="C3" s="6"/>
      <c r="D3" s="6"/>
      <c r="E3" s="6"/>
    </row>
    <row r="4" spans="1:11" s="1" customFormat="1" ht="21" customHeight="1">
      <c r="A4" s="100" t="s">
        <v>1</v>
      </c>
      <c r="B4" s="101"/>
      <c r="C4" s="102"/>
      <c r="D4" s="19" t="s">
        <v>2</v>
      </c>
      <c r="E4" s="29" t="s">
        <v>3</v>
      </c>
    </row>
    <row r="5" spans="1:11" s="1" customFormat="1" ht="20.100000000000001" customHeight="1">
      <c r="A5" s="20" t="s">
        <v>4</v>
      </c>
      <c r="B5" s="21"/>
      <c r="C5" s="22"/>
      <c r="D5" s="23" t="s">
        <v>112</v>
      </c>
      <c r="E5" s="31">
        <v>329000</v>
      </c>
    </row>
    <row r="6" spans="1:11" s="1" customFormat="1" ht="20.100000000000001" customHeight="1">
      <c r="A6" s="24" t="s">
        <v>5</v>
      </c>
      <c r="B6" s="25"/>
      <c r="C6" s="26"/>
      <c r="D6" s="27" t="s">
        <v>33</v>
      </c>
      <c r="E6" s="31">
        <v>2083000</v>
      </c>
    </row>
    <row r="7" spans="1:11" s="1" customFormat="1" ht="20.100000000000001" customHeight="1">
      <c r="A7" s="24" t="s">
        <v>6</v>
      </c>
      <c r="B7" s="25"/>
      <c r="C7" s="26"/>
      <c r="D7" s="27" t="s">
        <v>98</v>
      </c>
      <c r="E7" s="31">
        <v>2290700</v>
      </c>
    </row>
    <row r="8" spans="1:11" s="1" customFormat="1" ht="20.100000000000001" customHeight="1">
      <c r="A8" s="103" t="s">
        <v>114</v>
      </c>
      <c r="B8" s="104"/>
      <c r="C8" s="105"/>
      <c r="D8" s="28" t="s">
        <v>27</v>
      </c>
      <c r="E8" s="32">
        <v>1381850</v>
      </c>
    </row>
    <row r="9" spans="1:11" s="1" customFormat="1" ht="20.100000000000001" customHeight="1">
      <c r="A9" s="85" t="s">
        <v>7</v>
      </c>
      <c r="B9" s="106"/>
      <c r="C9" s="107"/>
      <c r="D9" s="16" t="s">
        <v>35</v>
      </c>
      <c r="E9" s="18">
        <v>6084550</v>
      </c>
    </row>
    <row r="10" spans="1:11" ht="14.25">
      <c r="A10" s="6"/>
      <c r="B10" s="5"/>
      <c r="C10" s="6"/>
      <c r="D10" s="6"/>
      <c r="E10" s="6"/>
      <c r="I10" s="1"/>
    </row>
    <row r="11" spans="1:11" ht="22.5">
      <c r="A11" s="7" t="s">
        <v>8</v>
      </c>
      <c r="B11" s="5"/>
      <c r="C11" s="6"/>
      <c r="D11" s="6"/>
      <c r="E11" s="6"/>
      <c r="I11" s="1"/>
    </row>
    <row r="12" spans="1:11" ht="16.5" customHeight="1">
      <c r="A12" s="8" t="s">
        <v>9</v>
      </c>
      <c r="B12" s="8" t="s">
        <v>10</v>
      </c>
      <c r="C12" s="100" t="s">
        <v>11</v>
      </c>
      <c r="D12" s="108"/>
      <c r="E12" s="8" t="s">
        <v>12</v>
      </c>
      <c r="I12" s="1"/>
      <c r="K12" s="1"/>
    </row>
    <row r="13" spans="1:11" ht="23.25" customHeight="1">
      <c r="A13" s="82" t="s">
        <v>15</v>
      </c>
      <c r="B13" s="2">
        <v>41095</v>
      </c>
      <c r="C13" s="109" t="s">
        <v>113</v>
      </c>
      <c r="D13" s="117"/>
      <c r="E13" s="3">
        <v>329000</v>
      </c>
    </row>
    <row r="14" spans="1:11" ht="20.100000000000001" customHeight="1">
      <c r="A14" s="146"/>
      <c r="B14" s="4" t="s">
        <v>13</v>
      </c>
      <c r="C14" s="80" t="s">
        <v>112</v>
      </c>
      <c r="D14" s="81"/>
      <c r="E14" s="9">
        <f>SUM(E13:E13)</f>
        <v>329000</v>
      </c>
    </row>
    <row r="15" spans="1:11" ht="21" customHeight="1">
      <c r="A15" s="145" t="s">
        <v>111</v>
      </c>
      <c r="B15" s="2">
        <v>41092</v>
      </c>
      <c r="C15" s="76" t="s">
        <v>110</v>
      </c>
      <c r="D15" s="77"/>
      <c r="E15" s="3">
        <v>630000</v>
      </c>
    </row>
    <row r="16" spans="1:11" ht="21" customHeight="1">
      <c r="A16" s="145"/>
      <c r="B16" s="2">
        <v>41096</v>
      </c>
      <c r="C16" s="52" t="s">
        <v>109</v>
      </c>
      <c r="D16" s="53"/>
      <c r="E16" s="3">
        <v>406000</v>
      </c>
    </row>
    <row r="17" spans="1:5" ht="21" customHeight="1">
      <c r="A17" s="145"/>
      <c r="B17" s="2">
        <v>41099</v>
      </c>
      <c r="C17" s="52" t="s">
        <v>108</v>
      </c>
      <c r="D17" s="53"/>
      <c r="E17" s="3">
        <v>627000</v>
      </c>
    </row>
    <row r="18" spans="1:5" ht="21" customHeight="1">
      <c r="A18" s="145"/>
      <c r="B18" s="2">
        <v>41121</v>
      </c>
      <c r="C18" s="76" t="s">
        <v>107</v>
      </c>
      <c r="D18" s="77"/>
      <c r="E18" s="3">
        <v>420000</v>
      </c>
    </row>
    <row r="19" spans="1:5" ht="21.75" customHeight="1">
      <c r="A19" s="146"/>
      <c r="B19" s="10" t="s">
        <v>13</v>
      </c>
      <c r="C19" s="89" t="s">
        <v>33</v>
      </c>
      <c r="D19" s="90"/>
      <c r="E19" s="9">
        <f>SUM(E15:E18)</f>
        <v>2083000</v>
      </c>
    </row>
    <row r="20" spans="1:5" ht="20.100000000000001" customHeight="1">
      <c r="A20" s="82" t="s">
        <v>29</v>
      </c>
      <c r="B20" s="17">
        <v>41092</v>
      </c>
      <c r="C20" s="87" t="s">
        <v>106</v>
      </c>
      <c r="D20" s="88"/>
      <c r="E20" s="35">
        <v>306500</v>
      </c>
    </row>
    <row r="21" spans="1:5" ht="20.100000000000001" customHeight="1">
      <c r="A21" s="145"/>
      <c r="B21" s="17">
        <v>41093</v>
      </c>
      <c r="C21" s="76" t="s">
        <v>105</v>
      </c>
      <c r="D21" s="77"/>
      <c r="E21" s="3">
        <v>113000</v>
      </c>
    </row>
    <row r="22" spans="1:5" ht="20.100000000000001" customHeight="1">
      <c r="A22" s="145"/>
      <c r="B22" s="17">
        <v>41094</v>
      </c>
      <c r="C22" s="76" t="s">
        <v>104</v>
      </c>
      <c r="D22" s="77"/>
      <c r="E22" s="35">
        <v>382000</v>
      </c>
    </row>
    <row r="23" spans="1:5" ht="20.100000000000001" customHeight="1">
      <c r="A23" s="145"/>
      <c r="B23" s="17">
        <v>41095</v>
      </c>
      <c r="C23" s="76" t="s">
        <v>103</v>
      </c>
      <c r="D23" s="77"/>
      <c r="E23" s="35">
        <v>475000</v>
      </c>
    </row>
    <row r="24" spans="1:5" ht="20.100000000000001" customHeight="1">
      <c r="A24" s="145"/>
      <c r="B24" s="17">
        <v>41102</v>
      </c>
      <c r="C24" s="52" t="s">
        <v>102</v>
      </c>
      <c r="D24" s="53"/>
      <c r="E24" s="35">
        <v>300000</v>
      </c>
    </row>
    <row r="25" spans="1:5" ht="20.100000000000001" customHeight="1">
      <c r="A25" s="145"/>
      <c r="B25" s="17">
        <v>41113</v>
      </c>
      <c r="C25" s="76" t="s">
        <v>101</v>
      </c>
      <c r="D25" s="77"/>
      <c r="E25" s="35">
        <v>300000</v>
      </c>
    </row>
    <row r="26" spans="1:5" ht="20.100000000000001" customHeight="1">
      <c r="A26" s="145"/>
      <c r="B26" s="17">
        <v>41115</v>
      </c>
      <c r="C26" s="52" t="s">
        <v>100</v>
      </c>
      <c r="D26" s="53"/>
      <c r="E26" s="35">
        <v>266200</v>
      </c>
    </row>
    <row r="27" spans="1:5" ht="20.100000000000001" customHeight="1">
      <c r="A27" s="145"/>
      <c r="B27" s="17">
        <v>41120</v>
      </c>
      <c r="C27" s="76" t="s">
        <v>99</v>
      </c>
      <c r="D27" s="77"/>
      <c r="E27" s="35">
        <v>148000</v>
      </c>
    </row>
    <row r="28" spans="1:5" ht="20.100000000000001" customHeight="1">
      <c r="A28" s="146"/>
      <c r="B28" s="10" t="s">
        <v>13</v>
      </c>
      <c r="C28" s="89" t="s">
        <v>98</v>
      </c>
      <c r="D28" s="90"/>
      <c r="E28" s="9">
        <f>SUM(E20:E27)</f>
        <v>2290700</v>
      </c>
    </row>
    <row r="29" spans="1:5" ht="20.100000000000001" customHeight="1">
      <c r="A29" s="147" t="s">
        <v>97</v>
      </c>
      <c r="B29" s="15">
        <v>40742</v>
      </c>
      <c r="C29" s="91" t="s">
        <v>30</v>
      </c>
      <c r="D29" s="92"/>
      <c r="E29" s="14">
        <v>306600</v>
      </c>
    </row>
    <row r="30" spans="1:5" ht="20.100000000000001" customHeight="1">
      <c r="A30" s="148"/>
      <c r="B30" s="15">
        <v>40751</v>
      </c>
      <c r="C30" s="72" t="s">
        <v>96</v>
      </c>
      <c r="D30" s="73"/>
      <c r="E30" s="33">
        <v>1075250</v>
      </c>
    </row>
    <row r="31" spans="1:5" ht="20.100000000000001" customHeight="1">
      <c r="A31" s="149"/>
      <c r="B31" s="11" t="s">
        <v>95</v>
      </c>
      <c r="C31" s="74" t="s">
        <v>94</v>
      </c>
      <c r="D31" s="75"/>
      <c r="E31" s="12">
        <f>SUM(E29:E30)</f>
        <v>1381850</v>
      </c>
    </row>
    <row r="32" spans="1:5" ht="20.100000000000001" customHeight="1">
      <c r="A32" s="85" t="s">
        <v>93</v>
      </c>
      <c r="B32" s="86"/>
      <c r="C32" s="85" t="s">
        <v>92</v>
      </c>
      <c r="D32" s="86"/>
      <c r="E32" s="13">
        <f>SUM(E31,E28,E19,E14)</f>
        <v>6084550</v>
      </c>
    </row>
  </sheetData>
  <mergeCells count="26">
    <mergeCell ref="A13:A14"/>
    <mergeCell ref="C13:D13"/>
    <mergeCell ref="C14:D14"/>
    <mergeCell ref="A1:E1"/>
    <mergeCell ref="A4:C4"/>
    <mergeCell ref="A8:C8"/>
    <mergeCell ref="A9:C9"/>
    <mergeCell ref="C12:D12"/>
    <mergeCell ref="A32:B32"/>
    <mergeCell ref="C32:D32"/>
    <mergeCell ref="C20:D20"/>
    <mergeCell ref="C18:D18"/>
    <mergeCell ref="C28:D28"/>
    <mergeCell ref="A29:A31"/>
    <mergeCell ref="C29:D29"/>
    <mergeCell ref="C30:D30"/>
    <mergeCell ref="C31:D31"/>
    <mergeCell ref="C19:D19"/>
    <mergeCell ref="A15:A19"/>
    <mergeCell ref="C15:D15"/>
    <mergeCell ref="C22:D22"/>
    <mergeCell ref="C25:D25"/>
    <mergeCell ref="C27:D27"/>
    <mergeCell ref="A20:A28"/>
    <mergeCell ref="C21:D21"/>
    <mergeCell ref="C23:D23"/>
  </mergeCells>
  <phoneticPr fontId="2" type="noConversion"/>
  <pageMargins left="0.46" right="0.38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6"/>
  <sheetViews>
    <sheetView topLeftCell="A25" workbookViewId="0">
      <selection activeCell="E36" sqref="A1:E36"/>
    </sheetView>
  </sheetViews>
  <sheetFormatPr defaultRowHeight="12.75"/>
  <cols>
    <col min="1" max="1" width="18.28515625" customWidth="1"/>
    <col min="2" max="2" width="13.5703125" customWidth="1"/>
    <col min="3" max="3" width="17.85546875" customWidth="1"/>
    <col min="4" max="4" width="30.5703125" customWidth="1"/>
    <col min="5" max="5" width="16.42578125" customWidth="1"/>
  </cols>
  <sheetData>
    <row r="1" spans="1:5" ht="27">
      <c r="A1" s="97" t="s">
        <v>163</v>
      </c>
      <c r="B1" s="98"/>
      <c r="C1" s="98"/>
      <c r="D1" s="98"/>
      <c r="E1" s="99"/>
    </row>
    <row r="2" spans="1:5" ht="13.5">
      <c r="A2" s="6"/>
      <c r="B2" s="5"/>
      <c r="C2" s="6"/>
      <c r="D2" s="6"/>
      <c r="E2" s="6"/>
    </row>
    <row r="3" spans="1:5" ht="22.5">
      <c r="A3" s="7" t="s">
        <v>162</v>
      </c>
      <c r="B3" s="5"/>
      <c r="C3" s="6"/>
      <c r="D3" s="6"/>
      <c r="E3" s="6"/>
    </row>
    <row r="4" spans="1:5" s="1" customFormat="1" ht="21" customHeight="1">
      <c r="A4" s="100" t="s">
        <v>161</v>
      </c>
      <c r="B4" s="101"/>
      <c r="C4" s="102"/>
      <c r="D4" s="19" t="s">
        <v>160</v>
      </c>
      <c r="E4" s="29" t="s">
        <v>159</v>
      </c>
    </row>
    <row r="5" spans="1:5" s="1" customFormat="1" ht="20.100000000000001" customHeight="1">
      <c r="A5" s="20" t="s">
        <v>158</v>
      </c>
      <c r="B5" s="21"/>
      <c r="C5" s="22"/>
      <c r="D5" s="23" t="s">
        <v>157</v>
      </c>
      <c r="E5" s="31">
        <v>487000</v>
      </c>
    </row>
    <row r="6" spans="1:5" s="1" customFormat="1" ht="20.100000000000001" customHeight="1">
      <c r="A6" s="24" t="s">
        <v>156</v>
      </c>
      <c r="B6" s="25"/>
      <c r="C6" s="26"/>
      <c r="D6" s="27" t="s">
        <v>155</v>
      </c>
      <c r="E6" s="31">
        <v>1844300</v>
      </c>
    </row>
    <row r="7" spans="1:5" s="1" customFormat="1" ht="20.100000000000001" customHeight="1">
      <c r="A7" s="24" t="s">
        <v>154</v>
      </c>
      <c r="B7" s="25"/>
      <c r="C7" s="26"/>
      <c r="D7" s="27" t="s">
        <v>153</v>
      </c>
      <c r="E7" s="31">
        <v>2868500</v>
      </c>
    </row>
    <row r="8" spans="1:5" s="1" customFormat="1" ht="20.100000000000001" customHeight="1">
      <c r="A8" s="103" t="s">
        <v>152</v>
      </c>
      <c r="B8" s="104"/>
      <c r="C8" s="105"/>
      <c r="D8" s="28" t="s">
        <v>151</v>
      </c>
      <c r="E8" s="32">
        <v>716920</v>
      </c>
    </row>
    <row r="9" spans="1:5" s="1" customFormat="1" ht="20.100000000000001" customHeight="1">
      <c r="A9" s="85" t="s">
        <v>150</v>
      </c>
      <c r="B9" s="106"/>
      <c r="C9" s="107"/>
      <c r="D9" s="16" t="s">
        <v>149</v>
      </c>
      <c r="E9" s="18">
        <f>SUM(E5:E8)</f>
        <v>5916720</v>
      </c>
    </row>
    <row r="10" spans="1:5" ht="13.5">
      <c r="A10" s="6"/>
      <c r="B10" s="5"/>
      <c r="C10" s="6"/>
      <c r="D10" s="6"/>
      <c r="E10" s="6"/>
    </row>
    <row r="11" spans="1:5" ht="22.5">
      <c r="A11" s="7" t="s">
        <v>148</v>
      </c>
      <c r="B11" s="5"/>
      <c r="C11" s="6"/>
      <c r="D11" s="6"/>
      <c r="E11" s="6"/>
    </row>
    <row r="12" spans="1:5" ht="16.5" customHeight="1">
      <c r="A12" s="8" t="s">
        <v>147</v>
      </c>
      <c r="B12" s="8" t="s">
        <v>146</v>
      </c>
      <c r="C12" s="100" t="s">
        <v>145</v>
      </c>
      <c r="D12" s="108"/>
      <c r="E12" s="8" t="s">
        <v>144</v>
      </c>
    </row>
    <row r="13" spans="1:5" ht="17.25" customHeight="1">
      <c r="A13" s="82" t="s">
        <v>143</v>
      </c>
      <c r="B13" s="56">
        <v>41123</v>
      </c>
      <c r="C13" s="150" t="s">
        <v>142</v>
      </c>
      <c r="D13" s="151"/>
      <c r="E13" s="69">
        <v>487000</v>
      </c>
    </row>
    <row r="14" spans="1:5" ht="21.75" customHeight="1">
      <c r="A14" s="146"/>
      <c r="B14" s="4" t="s">
        <v>95</v>
      </c>
      <c r="C14" s="118" t="s">
        <v>141</v>
      </c>
      <c r="D14" s="81"/>
      <c r="E14" s="9">
        <f>SUM(E13:E13)</f>
        <v>487000</v>
      </c>
    </row>
    <row r="15" spans="1:5" ht="21.75" customHeight="1">
      <c r="A15" s="82" t="s">
        <v>140</v>
      </c>
      <c r="B15" s="17">
        <v>41123</v>
      </c>
      <c r="C15" s="48" t="s">
        <v>139</v>
      </c>
      <c r="D15" s="49"/>
      <c r="E15" s="33">
        <v>223300</v>
      </c>
    </row>
    <row r="16" spans="1:5" ht="21.75" customHeight="1">
      <c r="A16" s="145"/>
      <c r="B16" s="17">
        <v>41127</v>
      </c>
      <c r="C16" s="48" t="s">
        <v>138</v>
      </c>
      <c r="D16" s="49"/>
      <c r="E16" s="33">
        <v>138000</v>
      </c>
    </row>
    <row r="17" spans="1:7" ht="21" customHeight="1">
      <c r="A17" s="145"/>
      <c r="B17" s="17">
        <v>41129</v>
      </c>
      <c r="C17" s="48" t="s">
        <v>137</v>
      </c>
      <c r="D17" s="49"/>
      <c r="E17" s="33">
        <v>673000</v>
      </c>
    </row>
    <row r="18" spans="1:7" ht="21" customHeight="1">
      <c r="A18" s="145"/>
      <c r="B18" s="17">
        <v>41151</v>
      </c>
      <c r="C18" s="48" t="s">
        <v>136</v>
      </c>
      <c r="D18" s="49"/>
      <c r="E18" s="33">
        <v>470000</v>
      </c>
    </row>
    <row r="19" spans="1:7" ht="21" customHeight="1">
      <c r="A19" s="145"/>
      <c r="B19" s="17">
        <v>41148</v>
      </c>
      <c r="C19" s="48" t="s">
        <v>135</v>
      </c>
      <c r="D19" s="49"/>
      <c r="E19" s="33">
        <v>340000</v>
      </c>
    </row>
    <row r="20" spans="1:7" ht="21" customHeight="1">
      <c r="A20" s="146"/>
      <c r="B20" s="10" t="s">
        <v>95</v>
      </c>
      <c r="C20" s="111" t="s">
        <v>134</v>
      </c>
      <c r="D20" s="90"/>
      <c r="E20" s="9">
        <f>SUM(E15:E19)</f>
        <v>1844300</v>
      </c>
    </row>
    <row r="21" spans="1:7" ht="19.5" customHeight="1">
      <c r="A21" s="82" t="s">
        <v>132</v>
      </c>
      <c r="B21" s="2">
        <v>41122</v>
      </c>
      <c r="C21" s="116" t="s">
        <v>131</v>
      </c>
      <c r="D21" s="117"/>
      <c r="E21" s="3">
        <v>237000</v>
      </c>
    </row>
    <row r="22" spans="1:7" ht="20.100000000000001" customHeight="1">
      <c r="A22" s="145"/>
      <c r="B22" s="2">
        <v>41127</v>
      </c>
      <c r="C22" s="76" t="s">
        <v>130</v>
      </c>
      <c r="D22" s="77"/>
      <c r="E22" s="3">
        <v>203000</v>
      </c>
    </row>
    <row r="23" spans="1:7" ht="20.100000000000001" customHeight="1">
      <c r="A23" s="145"/>
      <c r="B23" s="2">
        <v>41128</v>
      </c>
      <c r="C23" s="76" t="s">
        <v>129</v>
      </c>
      <c r="D23" s="77"/>
      <c r="E23" s="35">
        <v>397500</v>
      </c>
      <c r="G23" s="51"/>
    </row>
    <row r="24" spans="1:7" ht="20.100000000000001" customHeight="1">
      <c r="A24" s="145"/>
      <c r="B24" s="2">
        <v>41141</v>
      </c>
      <c r="C24" s="76" t="s">
        <v>128</v>
      </c>
      <c r="D24" s="77"/>
      <c r="E24" s="3">
        <v>195000</v>
      </c>
    </row>
    <row r="25" spans="1:7" ht="20.100000000000001" customHeight="1">
      <c r="A25" s="145"/>
      <c r="B25" s="2">
        <v>41143</v>
      </c>
      <c r="C25" s="76" t="s">
        <v>127</v>
      </c>
      <c r="D25" s="77"/>
      <c r="E25" s="3">
        <v>373000</v>
      </c>
    </row>
    <row r="26" spans="1:7" ht="20.100000000000001" customHeight="1">
      <c r="A26" s="145"/>
      <c r="B26" s="2">
        <v>41144</v>
      </c>
      <c r="C26" s="76" t="s">
        <v>126</v>
      </c>
      <c r="D26" s="77"/>
      <c r="E26" s="3">
        <v>487000</v>
      </c>
    </row>
    <row r="27" spans="1:7" ht="20.100000000000001" customHeight="1">
      <c r="A27" s="145"/>
      <c r="B27" s="2">
        <v>41147</v>
      </c>
      <c r="C27" s="52" t="s">
        <v>125</v>
      </c>
      <c r="D27" s="53"/>
      <c r="E27" s="3">
        <v>114000</v>
      </c>
    </row>
    <row r="28" spans="1:7" ht="20.100000000000001" customHeight="1">
      <c r="A28" s="145"/>
      <c r="B28" s="2">
        <v>41148</v>
      </c>
      <c r="C28" s="76" t="s">
        <v>124</v>
      </c>
      <c r="D28" s="77"/>
      <c r="E28" s="3">
        <v>177000</v>
      </c>
    </row>
    <row r="29" spans="1:7" ht="20.100000000000001" customHeight="1">
      <c r="A29" s="145"/>
      <c r="B29" s="40">
        <v>41149</v>
      </c>
      <c r="C29" s="50" t="s">
        <v>123</v>
      </c>
      <c r="D29" s="37"/>
      <c r="E29" s="35">
        <v>352000</v>
      </c>
    </row>
    <row r="30" spans="1:7" ht="20.100000000000001" customHeight="1">
      <c r="A30" s="145"/>
      <c r="B30" s="40">
        <v>41150</v>
      </c>
      <c r="C30" s="50" t="s">
        <v>122</v>
      </c>
      <c r="D30" s="37"/>
      <c r="E30" s="35">
        <v>137000</v>
      </c>
    </row>
    <row r="31" spans="1:7" ht="20.100000000000001" customHeight="1">
      <c r="A31" s="145"/>
      <c r="B31" s="40">
        <v>41151</v>
      </c>
      <c r="C31" s="50" t="s">
        <v>121</v>
      </c>
      <c r="D31" s="37"/>
      <c r="E31" s="35">
        <v>196000</v>
      </c>
    </row>
    <row r="32" spans="1:7" ht="20.100000000000001" customHeight="1">
      <c r="A32" s="146"/>
      <c r="B32" s="10" t="s">
        <v>95</v>
      </c>
      <c r="C32" s="111" t="s">
        <v>120</v>
      </c>
      <c r="D32" s="90"/>
      <c r="E32" s="9">
        <f>SUM(E21:E31)</f>
        <v>2868500</v>
      </c>
    </row>
    <row r="33" spans="1:5" ht="20.100000000000001" customHeight="1">
      <c r="A33" s="68"/>
      <c r="B33" s="15">
        <v>41152</v>
      </c>
      <c r="C33" s="113" t="s">
        <v>119</v>
      </c>
      <c r="D33" s="92"/>
      <c r="E33" s="14">
        <v>130380</v>
      </c>
    </row>
    <row r="34" spans="1:5" ht="20.100000000000001" customHeight="1">
      <c r="A34" s="148" t="s">
        <v>118</v>
      </c>
      <c r="B34" s="15">
        <v>41152</v>
      </c>
      <c r="C34" s="72" t="s">
        <v>117</v>
      </c>
      <c r="D34" s="73"/>
      <c r="E34" s="3">
        <v>586540</v>
      </c>
    </row>
    <row r="35" spans="1:5" ht="20.100000000000001" customHeight="1">
      <c r="A35" s="95"/>
      <c r="B35" s="11" t="s">
        <v>95</v>
      </c>
      <c r="C35" s="112" t="s">
        <v>94</v>
      </c>
      <c r="D35" s="75"/>
      <c r="E35" s="12">
        <f>SUM(E33:E34)</f>
        <v>716920</v>
      </c>
    </row>
    <row r="36" spans="1:5" ht="20.100000000000001" customHeight="1">
      <c r="A36" s="85" t="s">
        <v>93</v>
      </c>
      <c r="B36" s="86"/>
      <c r="C36" s="85" t="s">
        <v>116</v>
      </c>
      <c r="D36" s="86"/>
      <c r="E36" s="13">
        <f>E14+E20+E32+E35</f>
        <v>5916720</v>
      </c>
    </row>
  </sheetData>
  <mergeCells count="25">
    <mergeCell ref="C23:D23"/>
    <mergeCell ref="C24:D24"/>
    <mergeCell ref="A1:E1"/>
    <mergeCell ref="A4:C4"/>
    <mergeCell ref="A9:C9"/>
    <mergeCell ref="C12:D12"/>
    <mergeCell ref="A13:A14"/>
    <mergeCell ref="C14:D14"/>
    <mergeCell ref="A8:C8"/>
    <mergeCell ref="A15:A20"/>
    <mergeCell ref="C13:D13"/>
    <mergeCell ref="C26:D26"/>
    <mergeCell ref="A36:B36"/>
    <mergeCell ref="C36:D36"/>
    <mergeCell ref="C32:D32"/>
    <mergeCell ref="C35:D35"/>
    <mergeCell ref="A34:A35"/>
    <mergeCell ref="C33:D33"/>
    <mergeCell ref="A21:A32"/>
    <mergeCell ref="C28:D28"/>
    <mergeCell ref="C20:D20"/>
    <mergeCell ref="C22:D22"/>
    <mergeCell ref="C21:D21"/>
    <mergeCell ref="C25:D25"/>
    <mergeCell ref="C34:D34"/>
  </mergeCells>
  <phoneticPr fontId="2" type="noConversion"/>
  <pageMargins left="0.47244094488188981" right="0.39370078740157483" top="0.98425196850393704" bottom="0.98425196850393704" header="0.51181102362204722" footer="0.51181102362204722"/>
  <pageSetup paperSize="9" scale="9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H33"/>
  <sheetViews>
    <sheetView workbookViewId="0">
      <selection activeCell="J19" sqref="J19"/>
    </sheetView>
  </sheetViews>
  <sheetFormatPr defaultRowHeight="12.75"/>
  <cols>
    <col min="1" max="1" width="18.28515625" customWidth="1"/>
    <col min="2" max="2" width="13.5703125" customWidth="1"/>
    <col min="3" max="3" width="17.85546875" customWidth="1"/>
    <col min="4" max="4" width="30.5703125" customWidth="1"/>
    <col min="5" max="5" width="16.42578125" customWidth="1"/>
    <col min="8" max="8" width="18.140625" customWidth="1"/>
  </cols>
  <sheetData>
    <row r="1" spans="1:8" ht="27">
      <c r="A1" s="97" t="s">
        <v>187</v>
      </c>
      <c r="B1" s="98"/>
      <c r="C1" s="98"/>
      <c r="D1" s="98"/>
      <c r="E1" s="99"/>
    </row>
    <row r="2" spans="1:8" ht="13.5">
      <c r="A2" s="6"/>
      <c r="B2" s="5"/>
      <c r="C2" s="6"/>
      <c r="D2" s="6"/>
      <c r="E2" s="6"/>
    </row>
    <row r="3" spans="1:8" ht="22.5">
      <c r="A3" s="7" t="s">
        <v>186</v>
      </c>
      <c r="B3" s="5"/>
      <c r="C3" s="6"/>
      <c r="D3" s="6"/>
      <c r="E3" s="6"/>
    </row>
    <row r="4" spans="1:8" s="1" customFormat="1" ht="21" customHeight="1">
      <c r="A4" s="100" t="s">
        <v>185</v>
      </c>
      <c r="B4" s="101"/>
      <c r="C4" s="102"/>
      <c r="D4" s="19" t="s">
        <v>184</v>
      </c>
      <c r="E4" s="29" t="s">
        <v>183</v>
      </c>
    </row>
    <row r="5" spans="1:8" s="1" customFormat="1" ht="20.100000000000001" customHeight="1">
      <c r="A5" s="20" t="s">
        <v>182</v>
      </c>
      <c r="B5" s="21"/>
      <c r="C5" s="22"/>
      <c r="D5" s="23" t="s">
        <v>141</v>
      </c>
      <c r="E5" s="31">
        <v>338600</v>
      </c>
    </row>
    <row r="6" spans="1:8" s="1" customFormat="1" ht="20.100000000000001" customHeight="1">
      <c r="A6" s="24" t="s">
        <v>181</v>
      </c>
      <c r="B6" s="25"/>
      <c r="C6" s="26"/>
      <c r="D6" s="27" t="s">
        <v>173</v>
      </c>
      <c r="E6" s="31">
        <v>608900</v>
      </c>
    </row>
    <row r="7" spans="1:8" s="1" customFormat="1" ht="20.100000000000001" customHeight="1">
      <c r="A7" s="24" t="s">
        <v>180</v>
      </c>
      <c r="B7" s="25"/>
      <c r="C7" s="26"/>
      <c r="D7" s="27" t="s">
        <v>166</v>
      </c>
      <c r="E7" s="31">
        <v>1831440</v>
      </c>
    </row>
    <row r="8" spans="1:8" s="1" customFormat="1" ht="20.100000000000001" customHeight="1">
      <c r="A8" s="103" t="s">
        <v>179</v>
      </c>
      <c r="B8" s="104"/>
      <c r="C8" s="105"/>
      <c r="D8" s="28" t="s">
        <v>94</v>
      </c>
      <c r="E8" s="32">
        <v>780050</v>
      </c>
      <c r="H8" s="32"/>
    </row>
    <row r="9" spans="1:8" s="1" customFormat="1" ht="20.100000000000001" customHeight="1">
      <c r="A9" s="85" t="s">
        <v>178</v>
      </c>
      <c r="B9" s="106"/>
      <c r="C9" s="107"/>
      <c r="D9" s="16" t="s">
        <v>165</v>
      </c>
      <c r="E9" s="18">
        <v>3558990</v>
      </c>
      <c r="H9" s="70"/>
    </row>
    <row r="10" spans="1:8" ht="13.5">
      <c r="A10" s="6"/>
      <c r="B10" s="5"/>
      <c r="C10" s="6"/>
      <c r="D10" s="6"/>
      <c r="E10" s="6"/>
    </row>
    <row r="11" spans="1:8" ht="22.5">
      <c r="A11" s="7" t="s">
        <v>148</v>
      </c>
      <c r="B11" s="5"/>
      <c r="C11" s="6"/>
      <c r="D11" s="6"/>
      <c r="E11" s="6"/>
    </row>
    <row r="12" spans="1:8" ht="16.5" customHeight="1">
      <c r="A12" s="8" t="s">
        <v>147</v>
      </c>
      <c r="B12" s="8" t="s">
        <v>146</v>
      </c>
      <c r="C12" s="100" t="s">
        <v>145</v>
      </c>
      <c r="D12" s="108"/>
      <c r="E12" s="8" t="s">
        <v>144</v>
      </c>
    </row>
    <row r="13" spans="1:8" ht="17.25" customHeight="1">
      <c r="A13" s="82" t="s">
        <v>143</v>
      </c>
      <c r="B13" s="56"/>
      <c r="C13" s="150" t="s">
        <v>177</v>
      </c>
      <c r="D13" s="151"/>
      <c r="E13" s="69">
        <v>338600</v>
      </c>
    </row>
    <row r="14" spans="1:8" ht="21.75" customHeight="1">
      <c r="A14" s="146"/>
      <c r="B14" s="4" t="s">
        <v>95</v>
      </c>
      <c r="C14" s="118" t="s">
        <v>141</v>
      </c>
      <c r="D14" s="81"/>
      <c r="E14" s="9">
        <f>SUM(E13:E13)</f>
        <v>338600</v>
      </c>
    </row>
    <row r="15" spans="1:8" ht="21.75" customHeight="1">
      <c r="A15" s="68"/>
      <c r="B15" s="17">
        <v>41158</v>
      </c>
      <c r="C15" s="48" t="s">
        <v>176</v>
      </c>
      <c r="D15" s="71"/>
      <c r="E15" s="33">
        <v>130900</v>
      </c>
    </row>
    <row r="16" spans="1:8" ht="21.75" customHeight="1">
      <c r="A16" s="145" t="s">
        <v>140</v>
      </c>
      <c r="B16" s="17">
        <v>41171</v>
      </c>
      <c r="C16" s="48" t="s">
        <v>175</v>
      </c>
      <c r="D16" s="49"/>
      <c r="E16" s="33">
        <v>304000</v>
      </c>
    </row>
    <row r="17" spans="1:8" ht="21" customHeight="1">
      <c r="A17" s="145"/>
      <c r="B17" s="17">
        <v>41179</v>
      </c>
      <c r="C17" s="48" t="s">
        <v>174</v>
      </c>
      <c r="D17" s="49"/>
      <c r="E17" s="33">
        <v>174000</v>
      </c>
    </row>
    <row r="18" spans="1:8" ht="21" customHeight="1">
      <c r="A18" s="146"/>
      <c r="B18" s="10" t="s">
        <v>95</v>
      </c>
      <c r="C18" s="111" t="s">
        <v>173</v>
      </c>
      <c r="D18" s="90"/>
      <c r="E18" s="9">
        <f>SUM(E15:E17)</f>
        <v>608900</v>
      </c>
    </row>
    <row r="19" spans="1:8" ht="19.5" customHeight="1">
      <c r="A19" s="82" t="s">
        <v>132</v>
      </c>
      <c r="B19" s="2">
        <v>41157</v>
      </c>
      <c r="C19" s="116" t="s">
        <v>172</v>
      </c>
      <c r="D19" s="117"/>
      <c r="E19" s="3">
        <v>156500</v>
      </c>
    </row>
    <row r="20" spans="1:8" ht="19.5" customHeight="1">
      <c r="A20" s="145"/>
      <c r="B20" s="2">
        <v>41159</v>
      </c>
      <c r="C20" s="46" t="s">
        <v>171</v>
      </c>
      <c r="D20" s="47"/>
      <c r="E20" s="33">
        <v>258940</v>
      </c>
    </row>
    <row r="21" spans="1:8" ht="20.100000000000001" customHeight="1">
      <c r="A21" s="145"/>
      <c r="B21" s="2">
        <v>41166</v>
      </c>
      <c r="C21" s="76" t="s">
        <v>170</v>
      </c>
      <c r="D21" s="77"/>
      <c r="E21" s="3">
        <v>210000</v>
      </c>
    </row>
    <row r="22" spans="1:8" ht="20.100000000000001" customHeight="1">
      <c r="A22" s="145"/>
      <c r="B22" s="2">
        <v>41178</v>
      </c>
      <c r="C22" s="76" t="s">
        <v>169</v>
      </c>
      <c r="D22" s="77"/>
      <c r="E22" s="3">
        <v>793000</v>
      </c>
    </row>
    <row r="23" spans="1:8" ht="20.100000000000001" customHeight="1">
      <c r="A23" s="145"/>
      <c r="B23" s="2">
        <v>41179</v>
      </c>
      <c r="C23" s="76" t="s">
        <v>168</v>
      </c>
      <c r="D23" s="77"/>
      <c r="E23" s="3">
        <v>277000</v>
      </c>
    </row>
    <row r="24" spans="1:8" ht="20.100000000000001" customHeight="1">
      <c r="A24" s="145"/>
      <c r="B24" s="2">
        <v>41180</v>
      </c>
      <c r="C24" s="76" t="s">
        <v>167</v>
      </c>
      <c r="D24" s="77"/>
      <c r="E24" s="3">
        <v>136000</v>
      </c>
    </row>
    <row r="25" spans="1:8" ht="20.100000000000001" customHeight="1">
      <c r="A25" s="146"/>
      <c r="B25" s="10" t="s">
        <v>95</v>
      </c>
      <c r="C25" s="111" t="s">
        <v>166</v>
      </c>
      <c r="D25" s="90"/>
      <c r="E25" s="9">
        <f>SUM(E19:E24)</f>
        <v>1831440</v>
      </c>
    </row>
    <row r="26" spans="1:8" ht="20.100000000000001" customHeight="1">
      <c r="A26" s="68"/>
      <c r="B26" s="15">
        <v>41182</v>
      </c>
      <c r="C26" s="113" t="s">
        <v>119</v>
      </c>
      <c r="D26" s="92"/>
      <c r="E26" s="14">
        <v>154600</v>
      </c>
      <c r="H26" s="13"/>
    </row>
    <row r="27" spans="1:8" ht="20.100000000000001" customHeight="1">
      <c r="A27" s="148" t="s">
        <v>118</v>
      </c>
      <c r="B27" s="15">
        <v>41182</v>
      </c>
      <c r="C27" s="72" t="s">
        <v>117</v>
      </c>
      <c r="D27" s="73"/>
      <c r="E27" s="3">
        <v>625450</v>
      </c>
    </row>
    <row r="28" spans="1:8" ht="20.100000000000001" customHeight="1">
      <c r="A28" s="95"/>
      <c r="B28" s="11" t="s">
        <v>95</v>
      </c>
      <c r="C28" s="112" t="s">
        <v>94</v>
      </c>
      <c r="D28" s="75"/>
      <c r="E28" s="12">
        <f>SUM(E26:E27)</f>
        <v>780050</v>
      </c>
    </row>
    <row r="29" spans="1:8" ht="20.100000000000001" customHeight="1">
      <c r="A29" s="85" t="s">
        <v>93</v>
      </c>
      <c r="B29" s="86"/>
      <c r="C29" s="85" t="s">
        <v>165</v>
      </c>
      <c r="D29" s="86"/>
      <c r="E29" s="13">
        <f>E14+E18+E25+E28</f>
        <v>3558990</v>
      </c>
    </row>
    <row r="33" spans="8:8">
      <c r="H33" s="51"/>
    </row>
  </sheetData>
  <mergeCells count="23">
    <mergeCell ref="C26:D26"/>
    <mergeCell ref="A27:A28"/>
    <mergeCell ref="C27:D27"/>
    <mergeCell ref="C28:D28"/>
    <mergeCell ref="A29:B29"/>
    <mergeCell ref="C29:D29"/>
    <mergeCell ref="A19:A25"/>
    <mergeCell ref="C19:D19"/>
    <mergeCell ref="C21:D21"/>
    <mergeCell ref="C22:D22"/>
    <mergeCell ref="C23:D23"/>
    <mergeCell ref="C24:D24"/>
    <mergeCell ref="C25:D25"/>
    <mergeCell ref="A13:A14"/>
    <mergeCell ref="C13:D13"/>
    <mergeCell ref="C14:D14"/>
    <mergeCell ref="A16:A18"/>
    <mergeCell ref="C18:D18"/>
    <mergeCell ref="A1:E1"/>
    <mergeCell ref="A4:C4"/>
    <mergeCell ref="A8:C8"/>
    <mergeCell ref="A9:C9"/>
    <mergeCell ref="C12:D12"/>
  </mergeCells>
  <phoneticPr fontId="2" type="noConversion"/>
  <pageMargins left="0.46" right="0.38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E29"/>
  <sheetViews>
    <sheetView topLeftCell="A19" workbookViewId="0">
      <selection activeCell="E9" sqref="E9"/>
    </sheetView>
  </sheetViews>
  <sheetFormatPr defaultRowHeight="12.75"/>
  <cols>
    <col min="1" max="1" width="18" customWidth="1"/>
    <col min="2" max="2" width="13.5703125" customWidth="1"/>
    <col min="3" max="3" width="17.85546875" customWidth="1"/>
    <col min="4" max="4" width="30.5703125" customWidth="1"/>
    <col min="5" max="5" width="16.42578125" customWidth="1"/>
  </cols>
  <sheetData>
    <row r="1" spans="1:5" ht="27">
      <c r="A1" s="97" t="s">
        <v>220</v>
      </c>
      <c r="B1" s="98"/>
      <c r="C1" s="98"/>
      <c r="D1" s="98"/>
      <c r="E1" s="99"/>
    </row>
    <row r="2" spans="1:5" ht="13.5">
      <c r="A2" s="6"/>
      <c r="B2" s="5"/>
      <c r="C2" s="6"/>
      <c r="D2" s="6"/>
      <c r="E2" s="6"/>
    </row>
    <row r="3" spans="1:5" ht="22.5">
      <c r="A3" s="7" t="s">
        <v>0</v>
      </c>
      <c r="B3" s="5"/>
      <c r="C3" s="6"/>
      <c r="D3" s="6"/>
      <c r="E3" s="6"/>
    </row>
    <row r="4" spans="1:5" s="1" customFormat="1" ht="21" customHeight="1">
      <c r="A4" s="100" t="s">
        <v>1</v>
      </c>
      <c r="B4" s="101"/>
      <c r="C4" s="102"/>
      <c r="D4" s="19" t="s">
        <v>2</v>
      </c>
      <c r="E4" s="29" t="s">
        <v>3</v>
      </c>
    </row>
    <row r="5" spans="1:5" s="1" customFormat="1" ht="20.100000000000001" customHeight="1">
      <c r="A5" s="20" t="s">
        <v>4</v>
      </c>
      <c r="B5" s="21"/>
      <c r="C5" s="22"/>
      <c r="D5" s="23" t="s">
        <v>27</v>
      </c>
      <c r="E5" s="30">
        <v>1034623</v>
      </c>
    </row>
    <row r="6" spans="1:5" s="1" customFormat="1" ht="20.100000000000001" customHeight="1">
      <c r="A6" s="24" t="s">
        <v>5</v>
      </c>
      <c r="B6" s="25"/>
      <c r="C6" s="26"/>
      <c r="D6" s="27" t="s">
        <v>34</v>
      </c>
      <c r="E6" s="31">
        <v>1514550</v>
      </c>
    </row>
    <row r="7" spans="1:5" s="1" customFormat="1" ht="20.100000000000001" customHeight="1">
      <c r="A7" s="24" t="s">
        <v>6</v>
      </c>
      <c r="B7" s="25"/>
      <c r="C7" s="26"/>
      <c r="D7" s="27" t="s">
        <v>133</v>
      </c>
      <c r="E7" s="31">
        <v>1563210</v>
      </c>
    </row>
    <row r="8" spans="1:5" s="1" customFormat="1" ht="20.100000000000001" customHeight="1">
      <c r="A8" s="103" t="s">
        <v>114</v>
      </c>
      <c r="B8" s="104"/>
      <c r="C8" s="105"/>
      <c r="D8" s="28" t="s">
        <v>27</v>
      </c>
      <c r="E8" s="32">
        <v>749120</v>
      </c>
    </row>
    <row r="9" spans="1:5" s="1" customFormat="1" ht="20.100000000000001" customHeight="1">
      <c r="A9" s="85" t="s">
        <v>7</v>
      </c>
      <c r="B9" s="106"/>
      <c r="C9" s="107"/>
      <c r="D9" s="16" t="s">
        <v>164</v>
      </c>
      <c r="E9" s="18">
        <f>SUM(E5:E8)</f>
        <v>4861503</v>
      </c>
    </row>
    <row r="10" spans="1:5" ht="13.5">
      <c r="A10" s="6"/>
      <c r="B10" s="5"/>
      <c r="C10" s="6"/>
      <c r="D10" s="6"/>
      <c r="E10" s="6"/>
    </row>
    <row r="11" spans="1:5" ht="22.5">
      <c r="A11" s="7" t="s">
        <v>8</v>
      </c>
      <c r="B11" s="5"/>
      <c r="C11" s="6"/>
      <c r="D11" s="6"/>
      <c r="E11" s="6"/>
    </row>
    <row r="12" spans="1:5" ht="16.5" customHeight="1">
      <c r="A12" s="8" t="s">
        <v>9</v>
      </c>
      <c r="B12" s="8" t="s">
        <v>10</v>
      </c>
      <c r="C12" s="100" t="s">
        <v>11</v>
      </c>
      <c r="D12" s="108"/>
      <c r="E12" s="8" t="s">
        <v>12</v>
      </c>
    </row>
    <row r="13" spans="1:5" ht="23.25" customHeight="1">
      <c r="A13" s="82" t="s">
        <v>15</v>
      </c>
      <c r="B13" s="2">
        <v>41095</v>
      </c>
      <c r="C13" s="76" t="s">
        <v>221</v>
      </c>
      <c r="D13" s="77"/>
      <c r="E13" s="3">
        <v>472760</v>
      </c>
    </row>
    <row r="14" spans="1:5" ht="23.25" customHeight="1">
      <c r="A14" s="145"/>
      <c r="B14" s="2">
        <v>41100</v>
      </c>
      <c r="C14" s="76" t="s">
        <v>222</v>
      </c>
      <c r="D14" s="77"/>
      <c r="E14" s="35">
        <v>561863</v>
      </c>
    </row>
    <row r="15" spans="1:5" ht="20.100000000000001" customHeight="1">
      <c r="A15" s="146"/>
      <c r="B15" s="4" t="s">
        <v>13</v>
      </c>
      <c r="C15" s="80" t="s">
        <v>27</v>
      </c>
      <c r="D15" s="81"/>
      <c r="E15" s="9">
        <f>SUM(E13:E14)</f>
        <v>1034623</v>
      </c>
    </row>
    <row r="16" spans="1:5" ht="21" customHeight="1">
      <c r="A16" s="145" t="s">
        <v>111</v>
      </c>
      <c r="B16" s="2">
        <v>41092</v>
      </c>
      <c r="C16" s="76" t="s">
        <v>223</v>
      </c>
      <c r="D16" s="77"/>
      <c r="E16" s="3">
        <v>555000</v>
      </c>
    </row>
    <row r="17" spans="1:5" ht="21" customHeight="1">
      <c r="A17" s="145"/>
      <c r="B17" s="40">
        <v>41096</v>
      </c>
      <c r="C17" s="76" t="s">
        <v>224</v>
      </c>
      <c r="D17" s="77"/>
      <c r="E17" s="35">
        <v>387550</v>
      </c>
    </row>
    <row r="18" spans="1:5" ht="21" customHeight="1">
      <c r="A18" s="145"/>
      <c r="B18" s="40">
        <v>41107</v>
      </c>
      <c r="C18" s="36" t="s">
        <v>225</v>
      </c>
      <c r="D18" s="37"/>
      <c r="E18" s="35">
        <v>572000</v>
      </c>
    </row>
    <row r="19" spans="1:5" ht="21.75" customHeight="1">
      <c r="A19" s="146"/>
      <c r="B19" s="10" t="s">
        <v>13</v>
      </c>
      <c r="C19" s="89" t="s">
        <v>34</v>
      </c>
      <c r="D19" s="90"/>
      <c r="E19" s="9">
        <f>SUM(E16:E18)</f>
        <v>1514550</v>
      </c>
    </row>
    <row r="20" spans="1:5" ht="20.100000000000001" customHeight="1">
      <c r="A20" s="82" t="s">
        <v>29</v>
      </c>
      <c r="B20" s="17">
        <v>41100</v>
      </c>
      <c r="C20" s="87" t="s">
        <v>226</v>
      </c>
      <c r="D20" s="88"/>
      <c r="E20" s="35">
        <v>212000</v>
      </c>
    </row>
    <row r="21" spans="1:5" ht="20.100000000000001" customHeight="1">
      <c r="A21" s="145"/>
      <c r="B21" s="17">
        <v>41101</v>
      </c>
      <c r="C21" s="76" t="s">
        <v>227</v>
      </c>
      <c r="D21" s="77"/>
      <c r="E21" s="3">
        <v>550710</v>
      </c>
    </row>
    <row r="22" spans="1:5" ht="20.100000000000001" customHeight="1">
      <c r="A22" s="145"/>
      <c r="B22" s="17">
        <v>41103</v>
      </c>
      <c r="C22" s="76" t="s">
        <v>228</v>
      </c>
      <c r="D22" s="77"/>
      <c r="E22" s="35">
        <v>184000</v>
      </c>
    </row>
    <row r="23" spans="1:5" ht="20.100000000000001" customHeight="1">
      <c r="A23" s="145"/>
      <c r="B23" s="17">
        <v>41110</v>
      </c>
      <c r="C23" s="76" t="s">
        <v>229</v>
      </c>
      <c r="D23" s="77"/>
      <c r="E23" s="35">
        <v>334000</v>
      </c>
    </row>
    <row r="24" spans="1:5" ht="20.100000000000001" customHeight="1">
      <c r="A24" s="145"/>
      <c r="B24" s="17">
        <v>41116</v>
      </c>
      <c r="C24" s="76" t="s">
        <v>230</v>
      </c>
      <c r="D24" s="77"/>
      <c r="E24" s="35">
        <v>282500</v>
      </c>
    </row>
    <row r="25" spans="1:5" ht="20.100000000000001" customHeight="1">
      <c r="A25" s="146"/>
      <c r="B25" s="10" t="s">
        <v>13</v>
      </c>
      <c r="C25" s="89" t="s">
        <v>133</v>
      </c>
      <c r="D25" s="90"/>
      <c r="E25" s="9">
        <f>SUM(E20:E24)</f>
        <v>1563210</v>
      </c>
    </row>
    <row r="26" spans="1:5" ht="20.100000000000001" customHeight="1">
      <c r="A26" s="147" t="s">
        <v>97</v>
      </c>
      <c r="B26" s="15">
        <v>41113</v>
      </c>
      <c r="C26" s="91" t="s">
        <v>231</v>
      </c>
      <c r="D26" s="92"/>
      <c r="E26" s="14">
        <v>250000</v>
      </c>
    </row>
    <row r="27" spans="1:5" ht="20.100000000000001" customHeight="1">
      <c r="A27" s="148"/>
      <c r="B27" s="15">
        <v>41117</v>
      </c>
      <c r="C27" s="72" t="s">
        <v>232</v>
      </c>
      <c r="D27" s="73"/>
      <c r="E27" s="3">
        <v>499120</v>
      </c>
    </row>
    <row r="28" spans="1:5" ht="20.100000000000001" customHeight="1">
      <c r="A28" s="149"/>
      <c r="B28" s="11" t="s">
        <v>13</v>
      </c>
      <c r="C28" s="74" t="s">
        <v>27</v>
      </c>
      <c r="D28" s="75"/>
      <c r="E28" s="12">
        <f>SUM(E26:E27)</f>
        <v>749120</v>
      </c>
    </row>
    <row r="29" spans="1:5" ht="20.100000000000001" customHeight="1">
      <c r="A29" s="85" t="s">
        <v>14</v>
      </c>
      <c r="B29" s="86"/>
      <c r="C29" s="85" t="s">
        <v>164</v>
      </c>
      <c r="D29" s="86"/>
      <c r="E29" s="13">
        <f>SUM(E28,E25,E19,E15)</f>
        <v>4861503</v>
      </c>
    </row>
  </sheetData>
  <mergeCells count="26">
    <mergeCell ref="A13:A15"/>
    <mergeCell ref="C13:D13"/>
    <mergeCell ref="C14:D14"/>
    <mergeCell ref="C15:D15"/>
    <mergeCell ref="A1:E1"/>
    <mergeCell ref="A4:C4"/>
    <mergeCell ref="A8:C8"/>
    <mergeCell ref="A9:C9"/>
    <mergeCell ref="C12:D12"/>
    <mergeCell ref="A29:B29"/>
    <mergeCell ref="C29:D29"/>
    <mergeCell ref="A16:A19"/>
    <mergeCell ref="C16:D16"/>
    <mergeCell ref="C17:D17"/>
    <mergeCell ref="C19:D19"/>
    <mergeCell ref="A20:A25"/>
    <mergeCell ref="C20:D20"/>
    <mergeCell ref="C21:D21"/>
    <mergeCell ref="C22:D22"/>
    <mergeCell ref="C23:D23"/>
    <mergeCell ref="C24:D24"/>
    <mergeCell ref="C25:D25"/>
    <mergeCell ref="A26:A28"/>
    <mergeCell ref="C26:D26"/>
    <mergeCell ref="C27:D27"/>
    <mergeCell ref="C28:D28"/>
  </mergeCells>
  <phoneticPr fontId="2" type="noConversion"/>
  <pageMargins left="0.46" right="0.38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E29"/>
  <sheetViews>
    <sheetView topLeftCell="A13" workbookViewId="0">
      <selection activeCell="E9" sqref="E9"/>
    </sheetView>
  </sheetViews>
  <sheetFormatPr defaultRowHeight="12.75"/>
  <cols>
    <col min="1" max="1" width="18.28515625" customWidth="1"/>
    <col min="2" max="2" width="13.5703125" customWidth="1"/>
    <col min="3" max="3" width="17.85546875" customWidth="1"/>
    <col min="4" max="4" width="30.5703125" customWidth="1"/>
    <col min="5" max="5" width="16.42578125" customWidth="1"/>
  </cols>
  <sheetData>
    <row r="1" spans="1:5" ht="27">
      <c r="A1" s="97" t="s">
        <v>188</v>
      </c>
      <c r="B1" s="98"/>
      <c r="C1" s="98"/>
      <c r="D1" s="98"/>
      <c r="E1" s="99"/>
    </row>
    <row r="2" spans="1:5" ht="13.5">
      <c r="A2" s="6"/>
      <c r="B2" s="5"/>
      <c r="C2" s="6"/>
      <c r="D2" s="6"/>
      <c r="E2" s="6"/>
    </row>
    <row r="3" spans="1:5" ht="22.5">
      <c r="A3" s="7" t="s">
        <v>0</v>
      </c>
      <c r="B3" s="5"/>
      <c r="C3" s="6"/>
      <c r="D3" s="6"/>
      <c r="E3" s="6"/>
    </row>
    <row r="4" spans="1:5" s="1" customFormat="1" ht="21" customHeight="1">
      <c r="A4" s="100" t="s">
        <v>1</v>
      </c>
      <c r="B4" s="101"/>
      <c r="C4" s="102"/>
      <c r="D4" s="19" t="s">
        <v>2</v>
      </c>
      <c r="E4" s="29" t="s">
        <v>3</v>
      </c>
    </row>
    <row r="5" spans="1:5" s="1" customFormat="1" ht="20.100000000000001" customHeight="1">
      <c r="A5" s="20" t="s">
        <v>4</v>
      </c>
      <c r="B5" s="21"/>
      <c r="C5" s="22"/>
      <c r="D5" s="23" t="s">
        <v>112</v>
      </c>
      <c r="E5" s="30">
        <v>434000</v>
      </c>
    </row>
    <row r="6" spans="1:5" s="1" customFormat="1" ht="20.100000000000001" customHeight="1">
      <c r="A6" s="24" t="s">
        <v>5</v>
      </c>
      <c r="B6" s="25"/>
      <c r="C6" s="26"/>
      <c r="D6" s="27" t="s">
        <v>27</v>
      </c>
      <c r="E6" s="31">
        <v>1066160</v>
      </c>
    </row>
    <row r="7" spans="1:5" s="1" customFormat="1" ht="20.100000000000001" customHeight="1">
      <c r="A7" s="24" t="s">
        <v>6</v>
      </c>
      <c r="B7" s="25"/>
      <c r="C7" s="26"/>
      <c r="D7" s="27" t="s">
        <v>98</v>
      </c>
      <c r="E7" s="31">
        <v>3160800</v>
      </c>
    </row>
    <row r="8" spans="1:5" s="1" customFormat="1" ht="20.100000000000001" customHeight="1">
      <c r="A8" s="103" t="s">
        <v>114</v>
      </c>
      <c r="B8" s="104"/>
      <c r="C8" s="105"/>
      <c r="D8" s="28" t="s">
        <v>112</v>
      </c>
      <c r="E8" s="32">
        <v>492400</v>
      </c>
    </row>
    <row r="9" spans="1:5" s="1" customFormat="1" ht="20.100000000000001" customHeight="1">
      <c r="A9" s="85" t="s">
        <v>7</v>
      </c>
      <c r="B9" s="106"/>
      <c r="C9" s="107"/>
      <c r="D9" s="16" t="s">
        <v>164</v>
      </c>
      <c r="E9" s="18">
        <f>SUM(E5:E8)</f>
        <v>5153360</v>
      </c>
    </row>
    <row r="10" spans="1:5" ht="13.5">
      <c r="A10" s="6"/>
      <c r="B10" s="5"/>
      <c r="C10" s="6"/>
      <c r="D10" s="6"/>
      <c r="E10" s="6"/>
    </row>
    <row r="11" spans="1:5" ht="22.5">
      <c r="A11" s="7" t="s">
        <v>8</v>
      </c>
      <c r="B11" s="5"/>
      <c r="C11" s="6"/>
      <c r="D11" s="6"/>
      <c r="E11" s="6"/>
    </row>
    <row r="12" spans="1:5" ht="16.5" customHeight="1">
      <c r="A12" s="8" t="s">
        <v>9</v>
      </c>
      <c r="B12" s="8" t="s">
        <v>10</v>
      </c>
      <c r="C12" s="100" t="s">
        <v>11</v>
      </c>
      <c r="D12" s="108"/>
      <c r="E12" s="8" t="s">
        <v>12</v>
      </c>
    </row>
    <row r="13" spans="1:5" ht="22.5" customHeight="1">
      <c r="A13" s="82" t="s">
        <v>15</v>
      </c>
      <c r="B13" s="34">
        <v>41143</v>
      </c>
      <c r="C13" s="116" t="s">
        <v>189</v>
      </c>
      <c r="D13" s="117"/>
      <c r="E13" s="3">
        <v>434000</v>
      </c>
    </row>
    <row r="14" spans="1:5" ht="21.75" customHeight="1">
      <c r="A14" s="146"/>
      <c r="B14" s="4" t="s">
        <v>13</v>
      </c>
      <c r="C14" s="118" t="s">
        <v>112</v>
      </c>
      <c r="D14" s="81"/>
      <c r="E14" s="9">
        <f>SUM(E13:E13)</f>
        <v>434000</v>
      </c>
    </row>
    <row r="15" spans="1:5" ht="21" customHeight="1">
      <c r="A15" s="82" t="s">
        <v>24</v>
      </c>
      <c r="B15" s="17">
        <v>41135</v>
      </c>
      <c r="C15" s="121" t="s">
        <v>190</v>
      </c>
      <c r="D15" s="122"/>
      <c r="E15" s="33">
        <v>584160</v>
      </c>
    </row>
    <row r="16" spans="1:5" ht="21" customHeight="1">
      <c r="A16" s="145"/>
      <c r="B16" s="17">
        <v>41143</v>
      </c>
      <c r="C16" s="48" t="s">
        <v>191</v>
      </c>
      <c r="D16" s="49"/>
      <c r="E16" s="33">
        <v>482000</v>
      </c>
    </row>
    <row r="17" spans="1:5" ht="21" customHeight="1">
      <c r="A17" s="146"/>
      <c r="B17" s="10" t="s">
        <v>13</v>
      </c>
      <c r="C17" s="111" t="s">
        <v>27</v>
      </c>
      <c r="D17" s="90"/>
      <c r="E17" s="9">
        <f>SUM(E15:E16)</f>
        <v>1066160</v>
      </c>
    </row>
    <row r="18" spans="1:5" ht="20.100000000000001" customHeight="1">
      <c r="A18" s="82" t="s">
        <v>29</v>
      </c>
      <c r="B18" s="2">
        <v>41123</v>
      </c>
      <c r="C18" s="116" t="s">
        <v>192</v>
      </c>
      <c r="D18" s="117"/>
      <c r="E18" s="3">
        <v>366000</v>
      </c>
    </row>
    <row r="19" spans="1:5" ht="20.100000000000001" customHeight="1">
      <c r="A19" s="145"/>
      <c r="B19" s="2">
        <v>41128</v>
      </c>
      <c r="C19" s="76" t="s">
        <v>193</v>
      </c>
      <c r="D19" s="77"/>
      <c r="E19" s="3">
        <v>451000</v>
      </c>
    </row>
    <row r="20" spans="1:5" ht="20.100000000000001" customHeight="1">
      <c r="A20" s="145"/>
      <c r="B20" s="2">
        <v>41129</v>
      </c>
      <c r="C20" s="76" t="s">
        <v>194</v>
      </c>
      <c r="D20" s="77"/>
      <c r="E20" s="3">
        <v>468000</v>
      </c>
    </row>
    <row r="21" spans="1:5" ht="20.100000000000001" customHeight="1">
      <c r="A21" s="145"/>
      <c r="B21" s="2">
        <v>41134</v>
      </c>
      <c r="C21" s="76" t="s">
        <v>195</v>
      </c>
      <c r="D21" s="77"/>
      <c r="E21" s="3">
        <v>402000</v>
      </c>
    </row>
    <row r="22" spans="1:5" ht="20.100000000000001" customHeight="1">
      <c r="A22" s="145"/>
      <c r="B22" s="2">
        <v>41135</v>
      </c>
      <c r="C22" s="52" t="s">
        <v>196</v>
      </c>
      <c r="D22" s="53"/>
      <c r="E22" s="3">
        <v>323100</v>
      </c>
    </row>
    <row r="23" spans="1:5" ht="20.100000000000001" customHeight="1">
      <c r="A23" s="145"/>
      <c r="B23" s="2">
        <v>41138</v>
      </c>
      <c r="C23" s="76" t="s">
        <v>197</v>
      </c>
      <c r="D23" s="77"/>
      <c r="E23" s="3">
        <v>343700</v>
      </c>
    </row>
    <row r="24" spans="1:5" ht="20.100000000000001" customHeight="1">
      <c r="A24" s="145"/>
      <c r="B24" s="2">
        <v>41142</v>
      </c>
      <c r="C24" s="76" t="s">
        <v>198</v>
      </c>
      <c r="D24" s="77"/>
      <c r="E24" s="3">
        <v>393000</v>
      </c>
    </row>
    <row r="25" spans="1:5" ht="20.100000000000001" customHeight="1">
      <c r="A25" s="145"/>
      <c r="B25" s="40">
        <v>41142</v>
      </c>
      <c r="C25" s="50" t="s">
        <v>199</v>
      </c>
      <c r="D25" s="37"/>
      <c r="E25" s="35">
        <v>414000</v>
      </c>
    </row>
    <row r="26" spans="1:5" ht="20.100000000000001" customHeight="1">
      <c r="A26" s="146"/>
      <c r="B26" s="10" t="s">
        <v>13</v>
      </c>
      <c r="C26" s="111" t="s">
        <v>98</v>
      </c>
      <c r="D26" s="90"/>
      <c r="E26" s="9">
        <f>SUM(E18:E25)</f>
        <v>3160800</v>
      </c>
    </row>
    <row r="27" spans="1:5" ht="20.100000000000001" customHeight="1">
      <c r="A27" s="148" t="s">
        <v>97</v>
      </c>
      <c r="B27" s="15">
        <v>41134</v>
      </c>
      <c r="C27" s="72" t="s">
        <v>96</v>
      </c>
      <c r="D27" s="73"/>
      <c r="E27" s="14">
        <v>492400</v>
      </c>
    </row>
    <row r="28" spans="1:5" ht="20.100000000000001" customHeight="1">
      <c r="A28" s="95"/>
      <c r="B28" s="11" t="s">
        <v>13</v>
      </c>
      <c r="C28" s="112" t="s">
        <v>112</v>
      </c>
      <c r="D28" s="75"/>
      <c r="E28" s="12">
        <f>SUM(E27:E27)</f>
        <v>492400</v>
      </c>
    </row>
    <row r="29" spans="1:5" ht="20.100000000000001" customHeight="1">
      <c r="A29" s="85" t="s">
        <v>14</v>
      </c>
      <c r="B29" s="86"/>
      <c r="C29" s="85" t="s">
        <v>200</v>
      </c>
      <c r="D29" s="86"/>
      <c r="E29" s="13">
        <f>E14+E17+E26+E28</f>
        <v>5153360</v>
      </c>
    </row>
  </sheetData>
  <mergeCells count="24">
    <mergeCell ref="A13:A14"/>
    <mergeCell ref="C13:D13"/>
    <mergeCell ref="C14:D14"/>
    <mergeCell ref="A1:E1"/>
    <mergeCell ref="A4:C4"/>
    <mergeCell ref="A8:C8"/>
    <mergeCell ref="A9:C9"/>
    <mergeCell ref="C12:D12"/>
    <mergeCell ref="A15:A17"/>
    <mergeCell ref="C15:D15"/>
    <mergeCell ref="C17:D17"/>
    <mergeCell ref="A18:A26"/>
    <mergeCell ref="C18:D18"/>
    <mergeCell ref="C19:D19"/>
    <mergeCell ref="C20:D20"/>
    <mergeCell ref="C21:D21"/>
    <mergeCell ref="C23:D23"/>
    <mergeCell ref="C24:D24"/>
    <mergeCell ref="C26:D26"/>
    <mergeCell ref="A27:A28"/>
    <mergeCell ref="C27:D27"/>
    <mergeCell ref="C28:D28"/>
    <mergeCell ref="A29:B29"/>
    <mergeCell ref="C29:D29"/>
  </mergeCells>
  <phoneticPr fontId="2" type="noConversion"/>
  <pageMargins left="0.46" right="0.38" top="1" bottom="1" header="0.5" footer="0.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E33"/>
  <sheetViews>
    <sheetView topLeftCell="A13" workbookViewId="0">
      <selection activeCell="E9" sqref="E9"/>
    </sheetView>
  </sheetViews>
  <sheetFormatPr defaultRowHeight="12.75"/>
  <cols>
    <col min="1" max="1" width="18.28515625" customWidth="1"/>
    <col min="2" max="2" width="13.5703125" customWidth="1"/>
    <col min="3" max="3" width="17.85546875" customWidth="1"/>
    <col min="4" max="4" width="30.5703125" customWidth="1"/>
    <col min="5" max="5" width="16.42578125" customWidth="1"/>
  </cols>
  <sheetData>
    <row r="1" spans="1:5" ht="27">
      <c r="A1" s="97" t="s">
        <v>201</v>
      </c>
      <c r="B1" s="98"/>
      <c r="C1" s="98"/>
      <c r="D1" s="98"/>
      <c r="E1" s="99"/>
    </row>
    <row r="2" spans="1:5" ht="13.5">
      <c r="A2" s="6"/>
      <c r="B2" s="5"/>
      <c r="C2" s="6"/>
      <c r="D2" s="6"/>
      <c r="E2" s="6"/>
    </row>
    <row r="3" spans="1:5" ht="22.5">
      <c r="A3" s="7" t="s">
        <v>186</v>
      </c>
      <c r="B3" s="5"/>
      <c r="C3" s="6"/>
      <c r="D3" s="6"/>
      <c r="E3" s="6"/>
    </row>
    <row r="4" spans="1:5" s="1" customFormat="1" ht="21" customHeight="1">
      <c r="A4" s="100" t="s">
        <v>185</v>
      </c>
      <c r="B4" s="101"/>
      <c r="C4" s="102"/>
      <c r="D4" s="19" t="s">
        <v>184</v>
      </c>
      <c r="E4" s="29" t="s">
        <v>183</v>
      </c>
    </row>
    <row r="5" spans="1:5" s="1" customFormat="1" ht="20.100000000000001" customHeight="1">
      <c r="A5" s="20" t="s">
        <v>182</v>
      </c>
      <c r="B5" s="21"/>
      <c r="C5" s="22"/>
      <c r="D5" s="23" t="s">
        <v>202</v>
      </c>
      <c r="E5" s="30">
        <v>1560400</v>
      </c>
    </row>
    <row r="6" spans="1:5" s="1" customFormat="1" ht="20.100000000000001" customHeight="1">
      <c r="A6" s="24" t="s">
        <v>181</v>
      </c>
      <c r="B6" s="25"/>
      <c r="C6" s="26"/>
      <c r="D6" s="27" t="s">
        <v>94</v>
      </c>
      <c r="E6" s="31">
        <v>824000</v>
      </c>
    </row>
    <row r="7" spans="1:5" s="1" customFormat="1" ht="20.100000000000001" customHeight="1">
      <c r="A7" s="24" t="s">
        <v>180</v>
      </c>
      <c r="B7" s="25"/>
      <c r="C7" s="26"/>
      <c r="D7" s="27" t="s">
        <v>203</v>
      </c>
      <c r="E7" s="31">
        <v>3483700</v>
      </c>
    </row>
    <row r="8" spans="1:5" s="1" customFormat="1" ht="20.100000000000001" customHeight="1">
      <c r="A8" s="103" t="s">
        <v>179</v>
      </c>
      <c r="B8" s="104"/>
      <c r="C8" s="105"/>
      <c r="D8" s="28" t="s">
        <v>141</v>
      </c>
      <c r="E8" s="32">
        <v>497950</v>
      </c>
    </row>
    <row r="9" spans="1:5" s="1" customFormat="1" ht="20.100000000000001" customHeight="1">
      <c r="A9" s="85" t="s">
        <v>178</v>
      </c>
      <c r="B9" s="106"/>
      <c r="C9" s="107"/>
      <c r="D9" s="16" t="s">
        <v>204</v>
      </c>
      <c r="E9" s="18">
        <f>SUM(E5:E8)</f>
        <v>6366050</v>
      </c>
    </row>
    <row r="10" spans="1:5" ht="13.5">
      <c r="A10" s="6"/>
      <c r="B10" s="5"/>
      <c r="C10" s="6"/>
      <c r="D10" s="6"/>
      <c r="E10" s="6"/>
    </row>
    <row r="11" spans="1:5" ht="22.5">
      <c r="A11" s="7" t="s">
        <v>148</v>
      </c>
      <c r="B11" s="5"/>
      <c r="C11" s="6"/>
      <c r="D11" s="6"/>
      <c r="E11" s="6"/>
    </row>
    <row r="12" spans="1:5" ht="16.5" customHeight="1">
      <c r="A12" s="8" t="s">
        <v>147</v>
      </c>
      <c r="B12" s="8" t="s">
        <v>146</v>
      </c>
      <c r="C12" s="100" t="s">
        <v>145</v>
      </c>
      <c r="D12" s="108"/>
      <c r="E12" s="8" t="s">
        <v>144</v>
      </c>
    </row>
    <row r="13" spans="1:5" ht="22.5" customHeight="1">
      <c r="A13" s="82" t="s">
        <v>143</v>
      </c>
      <c r="B13" s="17">
        <v>41162</v>
      </c>
      <c r="C13" s="121" t="s">
        <v>205</v>
      </c>
      <c r="D13" s="122"/>
      <c r="E13" s="33">
        <v>373000</v>
      </c>
    </row>
    <row r="14" spans="1:5" ht="22.5" customHeight="1">
      <c r="A14" s="145"/>
      <c r="B14" s="17">
        <v>41166</v>
      </c>
      <c r="C14" s="121" t="s">
        <v>206</v>
      </c>
      <c r="D14" s="122"/>
      <c r="E14" s="33">
        <v>441900</v>
      </c>
    </row>
    <row r="15" spans="1:5" ht="22.5" customHeight="1">
      <c r="A15" s="145"/>
      <c r="B15" s="17">
        <v>41177</v>
      </c>
      <c r="C15" s="152" t="s">
        <v>207</v>
      </c>
      <c r="D15" s="153"/>
      <c r="E15" s="33">
        <v>357000</v>
      </c>
    </row>
    <row r="16" spans="1:5" ht="22.5" customHeight="1">
      <c r="A16" s="145"/>
      <c r="B16" s="17">
        <v>41180</v>
      </c>
      <c r="C16" s="152" t="s">
        <v>208</v>
      </c>
      <c r="D16" s="153"/>
      <c r="E16" s="33">
        <v>388500</v>
      </c>
    </row>
    <row r="17" spans="1:5" ht="21.75" customHeight="1">
      <c r="A17" s="146"/>
      <c r="B17" s="4" t="s">
        <v>95</v>
      </c>
      <c r="C17" s="118" t="s">
        <v>202</v>
      </c>
      <c r="D17" s="81"/>
      <c r="E17" s="9">
        <f>SUM(E13:E16)</f>
        <v>1560400</v>
      </c>
    </row>
    <row r="18" spans="1:5" ht="21" customHeight="1">
      <c r="A18" s="82" t="s">
        <v>140</v>
      </c>
      <c r="B18" s="17">
        <v>41171</v>
      </c>
      <c r="C18" s="152" t="s">
        <v>209</v>
      </c>
      <c r="D18" s="153"/>
      <c r="E18" s="33">
        <v>434000</v>
      </c>
    </row>
    <row r="19" spans="1:5" ht="21" customHeight="1">
      <c r="A19" s="145"/>
      <c r="B19" s="17">
        <v>41172</v>
      </c>
      <c r="C19" s="152" t="s">
        <v>210</v>
      </c>
      <c r="D19" s="153"/>
      <c r="E19" s="33">
        <v>390000</v>
      </c>
    </row>
    <row r="20" spans="1:5" ht="21" customHeight="1">
      <c r="A20" s="146"/>
      <c r="B20" s="10" t="s">
        <v>95</v>
      </c>
      <c r="C20" s="111" t="s">
        <v>94</v>
      </c>
      <c r="D20" s="90"/>
      <c r="E20" s="9">
        <f>SUM(E18:E19)</f>
        <v>824000</v>
      </c>
    </row>
    <row r="21" spans="1:5" ht="20.100000000000001" customHeight="1">
      <c r="A21" s="82" t="s">
        <v>132</v>
      </c>
      <c r="B21" s="2">
        <v>41155</v>
      </c>
      <c r="C21" s="116" t="s">
        <v>211</v>
      </c>
      <c r="D21" s="117"/>
      <c r="E21" s="3">
        <v>405200</v>
      </c>
    </row>
    <row r="22" spans="1:5" ht="20.100000000000001" customHeight="1">
      <c r="A22" s="145"/>
      <c r="B22" s="2">
        <v>41156</v>
      </c>
      <c r="C22" s="76" t="s">
        <v>212</v>
      </c>
      <c r="D22" s="77"/>
      <c r="E22" s="3">
        <v>372000</v>
      </c>
    </row>
    <row r="23" spans="1:5" ht="20.100000000000001" customHeight="1">
      <c r="A23" s="145"/>
      <c r="B23" s="2">
        <v>41157</v>
      </c>
      <c r="C23" s="76" t="s">
        <v>213</v>
      </c>
      <c r="D23" s="77"/>
      <c r="E23" s="3">
        <v>416000</v>
      </c>
    </row>
    <row r="24" spans="1:5" ht="20.100000000000001" customHeight="1">
      <c r="A24" s="145"/>
      <c r="B24" s="2">
        <v>41158</v>
      </c>
      <c r="C24" s="76" t="s">
        <v>214</v>
      </c>
      <c r="D24" s="77"/>
      <c r="E24" s="3">
        <v>421500</v>
      </c>
    </row>
    <row r="25" spans="1:5" ht="20.100000000000001" customHeight="1">
      <c r="A25" s="145"/>
      <c r="B25" s="2">
        <v>41169</v>
      </c>
      <c r="C25" s="52" t="s">
        <v>215</v>
      </c>
      <c r="D25" s="53"/>
      <c r="E25" s="3">
        <v>465000</v>
      </c>
    </row>
    <row r="26" spans="1:5" ht="20.100000000000001" customHeight="1">
      <c r="A26" s="145"/>
      <c r="B26" s="17">
        <v>41173</v>
      </c>
      <c r="C26" s="152" t="s">
        <v>216</v>
      </c>
      <c r="D26" s="153"/>
      <c r="E26" s="3">
        <v>431000</v>
      </c>
    </row>
    <row r="27" spans="1:5" ht="20.100000000000001" customHeight="1">
      <c r="A27" s="145"/>
      <c r="B27" s="2">
        <v>41173</v>
      </c>
      <c r="C27" s="76" t="s">
        <v>217</v>
      </c>
      <c r="D27" s="77"/>
      <c r="E27" s="3">
        <v>308000</v>
      </c>
    </row>
    <row r="28" spans="1:5" ht="20.100000000000001" customHeight="1">
      <c r="A28" s="145"/>
      <c r="B28" s="40">
        <v>41176</v>
      </c>
      <c r="C28" s="76" t="s">
        <v>218</v>
      </c>
      <c r="D28" s="77"/>
      <c r="E28" s="35">
        <v>385000</v>
      </c>
    </row>
    <row r="29" spans="1:5" ht="20.100000000000001" customHeight="1">
      <c r="A29" s="145"/>
      <c r="B29" s="40">
        <v>41179</v>
      </c>
      <c r="C29" s="76" t="s">
        <v>219</v>
      </c>
      <c r="D29" s="77"/>
      <c r="E29" s="35">
        <v>280000</v>
      </c>
    </row>
    <row r="30" spans="1:5" ht="20.100000000000001" customHeight="1">
      <c r="A30" s="146"/>
      <c r="B30" s="10" t="s">
        <v>95</v>
      </c>
      <c r="C30" s="111" t="s">
        <v>203</v>
      </c>
      <c r="D30" s="90"/>
      <c r="E30" s="9">
        <f>SUM(E21:E29)</f>
        <v>3483700</v>
      </c>
    </row>
    <row r="31" spans="1:5" ht="20.100000000000001" customHeight="1">
      <c r="A31" s="148" t="s">
        <v>118</v>
      </c>
      <c r="B31" s="15">
        <v>41158</v>
      </c>
      <c r="C31" s="72" t="s">
        <v>117</v>
      </c>
      <c r="D31" s="73"/>
      <c r="E31" s="14">
        <v>497950</v>
      </c>
    </row>
    <row r="32" spans="1:5" ht="20.100000000000001" customHeight="1">
      <c r="A32" s="95"/>
      <c r="B32" s="11" t="s">
        <v>95</v>
      </c>
      <c r="C32" s="112" t="s">
        <v>141</v>
      </c>
      <c r="D32" s="75"/>
      <c r="E32" s="12">
        <f>SUM(E31:E31)</f>
        <v>497950</v>
      </c>
    </row>
    <row r="33" spans="1:5" ht="20.100000000000001" customHeight="1">
      <c r="A33" s="85" t="s">
        <v>93</v>
      </c>
      <c r="B33" s="86"/>
      <c r="C33" s="85" t="s">
        <v>204</v>
      </c>
      <c r="D33" s="86"/>
      <c r="E33" s="13">
        <f>SUM(E17,E20,E30,E32)</f>
        <v>6366050</v>
      </c>
    </row>
  </sheetData>
  <mergeCells count="30">
    <mergeCell ref="A1:E1"/>
    <mergeCell ref="A4:C4"/>
    <mergeCell ref="A8:C8"/>
    <mergeCell ref="A9:C9"/>
    <mergeCell ref="C12:D12"/>
    <mergeCell ref="C17:D17"/>
    <mergeCell ref="A18:A20"/>
    <mergeCell ref="C18:D18"/>
    <mergeCell ref="C19:D19"/>
    <mergeCell ref="C20:D20"/>
    <mergeCell ref="A13:A17"/>
    <mergeCell ref="C13:D13"/>
    <mergeCell ref="C14:D14"/>
    <mergeCell ref="C15:D15"/>
    <mergeCell ref="C16:D16"/>
    <mergeCell ref="A33:B33"/>
    <mergeCell ref="C33:D33"/>
    <mergeCell ref="C26:D26"/>
    <mergeCell ref="C27:D27"/>
    <mergeCell ref="C28:D28"/>
    <mergeCell ref="C29:D29"/>
    <mergeCell ref="C30:D30"/>
    <mergeCell ref="A31:A32"/>
    <mergeCell ref="C31:D31"/>
    <mergeCell ref="C32:D32"/>
    <mergeCell ref="A21:A30"/>
    <mergeCell ref="C21:D21"/>
    <mergeCell ref="C22:D22"/>
    <mergeCell ref="C23:D23"/>
    <mergeCell ref="C24:D24"/>
  </mergeCells>
  <phoneticPr fontId="2" type="noConversion"/>
  <pageMargins left="0.46" right="0.38" top="1" bottom="1" header="0.5" footer="0.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장관(7월)</vt:lpstr>
      <vt:lpstr>장관(8월)</vt:lpstr>
      <vt:lpstr>장관(9월)</vt:lpstr>
      <vt:lpstr>1차관(7월)</vt:lpstr>
      <vt:lpstr>1차관(8월)</vt:lpstr>
      <vt:lpstr>1차관(9월)</vt:lpstr>
      <vt:lpstr>2차관(7월)</vt:lpstr>
      <vt:lpstr>2차관(8월)</vt:lpstr>
      <vt:lpstr>2차관(9월)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2012-12-10T05:15:24Z</cp:lastPrinted>
  <dcterms:created xsi:type="dcterms:W3CDTF">2007-01-17T09:30:31Z</dcterms:created>
  <dcterms:modified xsi:type="dcterms:W3CDTF">2012-12-10T05:19:02Z</dcterms:modified>
</cp:coreProperties>
</file>