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455" yWindow="105" windowWidth="14940" windowHeight="9120"/>
  </bookViews>
  <sheets>
    <sheet name="장관 10월" sheetId="21" r:id="rId1"/>
    <sheet name="장관 11월" sheetId="17" r:id="rId2"/>
    <sheet name="장관 12월" sheetId="23" r:id="rId3"/>
    <sheet name="1차관10월" sheetId="25" r:id="rId4"/>
    <sheet name="1차관 11월" sheetId="26" r:id="rId5"/>
    <sheet name="1차관 12월" sheetId="27" r:id="rId6"/>
    <sheet name="2차관(10월)" sheetId="28" r:id="rId7"/>
    <sheet name="2차관(11월)" sheetId="29" r:id="rId8"/>
    <sheet name="2차관(12월)" sheetId="30" r:id="rId9"/>
    <sheet name="Sheet1" sheetId="24" r:id="rId10"/>
  </sheets>
  <calcPr calcId="124519"/>
</workbook>
</file>

<file path=xl/calcChain.xml><?xml version="1.0" encoding="utf-8"?>
<calcChain xmlns="http://schemas.openxmlformats.org/spreadsheetml/2006/main">
  <c r="E19" i="30"/>
  <c r="E15"/>
  <c r="E20" s="1"/>
  <c r="E13"/>
  <c r="E8"/>
  <c r="E29" i="29"/>
  <c r="E26"/>
  <c r="E16"/>
  <c r="E14"/>
  <c r="E30" s="1"/>
  <c r="E9"/>
  <c r="E23" i="28"/>
  <c r="E17"/>
  <c r="E14"/>
  <c r="E24" s="1"/>
  <c r="E8"/>
  <c r="E29" i="27"/>
  <c r="E26"/>
  <c r="E17"/>
  <c r="E30" s="1"/>
  <c r="D8"/>
  <c r="D7"/>
  <c r="D6"/>
  <c r="D5"/>
  <c r="E31" i="26"/>
  <c r="E28"/>
  <c r="E18"/>
  <c r="E15"/>
  <c r="E32" s="1"/>
  <c r="D8"/>
  <c r="D7"/>
  <c r="D6"/>
  <c r="E31" i="25"/>
  <c r="E28"/>
  <c r="E19"/>
  <c r="E15"/>
  <c r="E32" s="1"/>
  <c r="E9"/>
  <c r="E23" i="21"/>
  <c r="E6"/>
  <c r="E17"/>
  <c r="E27" i="23"/>
  <c r="E7"/>
  <c r="E19"/>
  <c r="E16"/>
  <c r="E5"/>
  <c r="E30"/>
  <c r="E8"/>
  <c r="D8"/>
  <c r="D7"/>
  <c r="D6"/>
  <c r="D5"/>
  <c r="E21" i="17"/>
  <c r="E6"/>
  <c r="D8"/>
  <c r="D7"/>
  <c r="D6"/>
  <c r="D5"/>
  <c r="E29"/>
  <c r="E29" i="21"/>
  <c r="E7"/>
  <c r="E15" i="17"/>
  <c r="E5"/>
  <c r="D9" i="21"/>
  <c r="D8"/>
  <c r="D7"/>
  <c r="D6"/>
  <c r="D5"/>
  <c r="E5"/>
  <c r="E32"/>
  <c r="E32" i="17"/>
  <c r="E8"/>
  <c r="E33" i="21"/>
  <c r="E8"/>
  <c r="E9"/>
  <c r="E31" i="23"/>
  <c r="E6"/>
  <c r="E9"/>
  <c r="E33" i="17"/>
  <c r="E7"/>
  <c r="E9"/>
</calcChain>
</file>

<file path=xl/sharedStrings.xml><?xml version="1.0" encoding="utf-8"?>
<sst xmlns="http://schemas.openxmlformats.org/spreadsheetml/2006/main" count="408" uniqueCount="202">
  <si>
    <t>□ 유형별 집행내역</t>
    <phoneticPr fontId="2" type="noConversion"/>
  </si>
  <si>
    <t>유  형  별</t>
    <phoneticPr fontId="2" type="noConversion"/>
  </si>
  <si>
    <t>건  수</t>
    <phoneticPr fontId="2" type="noConversion"/>
  </si>
  <si>
    <t>금  액</t>
    <phoneticPr fontId="2" type="noConversion"/>
  </si>
  <si>
    <t>① 주요정책추진 관련 회의·행사 등</t>
    <phoneticPr fontId="2" type="noConversion"/>
  </si>
  <si>
    <t>② 대민·대유관기관 업무협의 및 간담회 등</t>
    <phoneticPr fontId="2" type="noConversion"/>
  </si>
  <si>
    <t>③ 위문·격려 및 직원 사기 진작</t>
    <phoneticPr fontId="2" type="noConversion"/>
  </si>
  <si>
    <t>합  계</t>
    <phoneticPr fontId="2" type="noConversion"/>
  </si>
  <si>
    <t>□ 세부 집행내역</t>
    <phoneticPr fontId="2" type="noConversion"/>
  </si>
  <si>
    <t>구 분</t>
    <phoneticPr fontId="2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</si>
  <si>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</si>
  <si>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</si>
  <si>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</si>
  <si>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소계</t>
    <phoneticPr fontId="2" type="noConversion"/>
  </si>
  <si>
    <t>총합계</t>
    <phoneticPr fontId="2" type="noConversion"/>
  </si>
  <si>
    <t>주요정책
추진관련
회의 행사 등</t>
    <phoneticPr fontId="2" type="noConversion"/>
  </si>
  <si>
    <t>주요정책
추진관련
회의 행사 등</t>
    <phoneticPr fontId="2" type="noConversion"/>
  </si>
  <si>
    <t>□ 유형별 집행내역</t>
    <phoneticPr fontId="2" type="noConversion"/>
  </si>
  <si>
    <t>□ 세부 집행내역</t>
    <phoneticPr fontId="2" type="noConversion"/>
  </si>
  <si>
    <t>구 분</t>
    <phoneticPr fontId="2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</si>
  <si>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</si>
  <si>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</si>
  <si>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</si>
  <si>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소계</t>
    <phoneticPr fontId="2" type="noConversion"/>
  </si>
  <si>
    <t>대민,대유관
기관업무협의
및 간담회</t>
    <phoneticPr fontId="2" type="noConversion"/>
  </si>
  <si>
    <t>총합계</t>
    <phoneticPr fontId="2" type="noConversion"/>
  </si>
  <si>
    <t>소계</t>
    <phoneticPr fontId="2" type="noConversion"/>
  </si>
  <si>
    <t>2건</t>
    <phoneticPr fontId="2" type="noConversion"/>
  </si>
  <si>
    <t>③ 위문·격려 및 직원 사기 진작</t>
    <phoneticPr fontId="2" type="noConversion"/>
  </si>
  <si>
    <t>위문·격려 및 직원 사기 진작</t>
    <phoneticPr fontId="2" type="noConversion"/>
  </si>
  <si>
    <t>수행경비 지원</t>
    <phoneticPr fontId="2" type="noConversion"/>
  </si>
  <si>
    <t>④ 장관실 운영 등 기타경비</t>
    <phoneticPr fontId="2" type="noConversion"/>
  </si>
  <si>
    <t>4건</t>
    <phoneticPr fontId="2" type="noConversion"/>
  </si>
  <si>
    <t>3건</t>
    <phoneticPr fontId="2" type="noConversion"/>
  </si>
  <si>
    <t>경조사 화환</t>
    <phoneticPr fontId="2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</si>
  <si>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2" type="noConversion"/>
  </si>
  <si>
    <t>음료/다과/용품 등 기타 제비용</t>
    <phoneticPr fontId="2" type="noConversion"/>
  </si>
  <si>
    <t>음료/다과/용품 등 제비용</t>
    <phoneticPr fontId="2" type="noConversion"/>
  </si>
  <si>
    <t>16건</t>
    <phoneticPr fontId="2" type="noConversion"/>
  </si>
  <si>
    <t>7건</t>
    <phoneticPr fontId="2" type="noConversion"/>
  </si>
  <si>
    <r>
      <rPr>
        <sz val="10"/>
        <rFont val="돋움"/>
        <family val="3"/>
        <charset val="129"/>
      </rPr>
      <t>대민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간담회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2" type="noConversion"/>
  </si>
  <si>
    <t>홍보 전문가 자문회의</t>
    <phoneticPr fontId="2" type="noConversion"/>
  </si>
  <si>
    <t xml:space="preserve"> 홍보 전문가회의</t>
    <phoneticPr fontId="2" type="noConversion"/>
  </si>
  <si>
    <t xml:space="preserve"> 에너지 전문가 간담회</t>
    <phoneticPr fontId="2" type="noConversion"/>
  </si>
  <si>
    <t xml:space="preserve"> 격무직원 격려만찬</t>
    <phoneticPr fontId="2" type="noConversion"/>
  </si>
  <si>
    <t xml:space="preserve"> 경조사 화환</t>
    <phoneticPr fontId="2" type="noConversion"/>
  </si>
  <si>
    <t xml:space="preserve"> 주요 서기관/사무관 격려만찬</t>
    <phoneticPr fontId="2" type="noConversion"/>
  </si>
  <si>
    <t>장관 '12년 10월 업추비 집행내역</t>
    <phoneticPr fontId="2" type="noConversion"/>
  </si>
  <si>
    <t>장관 '12년 11월 업추비 집행내역</t>
    <phoneticPr fontId="2" type="noConversion"/>
  </si>
  <si>
    <t>장관 '12년 12월 업추비 집행내역</t>
    <phoneticPr fontId="2" type="noConversion"/>
  </si>
  <si>
    <t>2012-10월</t>
    <phoneticPr fontId="2" type="noConversion"/>
  </si>
  <si>
    <t>산업정책 전문가회의</t>
    <phoneticPr fontId="2" type="noConversion"/>
  </si>
  <si>
    <t>기업경영 전문가회의</t>
    <phoneticPr fontId="2" type="noConversion"/>
  </si>
  <si>
    <t>격무직원 격려만찬</t>
    <phoneticPr fontId="2" type="noConversion"/>
  </si>
  <si>
    <t>유통업계 연석회의</t>
    <phoneticPr fontId="2" type="noConversion"/>
  </si>
  <si>
    <t>주요 실국직원 격려만찬</t>
    <phoneticPr fontId="2" type="noConversion"/>
  </si>
  <si>
    <t>지원 부서직원 격려만찬</t>
    <phoneticPr fontId="2" type="noConversion"/>
  </si>
  <si>
    <t>신산업 전문가회의</t>
    <phoneticPr fontId="2" type="noConversion"/>
  </si>
  <si>
    <t>중소/중견기업 간담회</t>
    <phoneticPr fontId="2" type="noConversion"/>
  </si>
  <si>
    <t>주요 업종 간담회</t>
    <phoneticPr fontId="2" type="noConversion"/>
  </si>
  <si>
    <t>무역 전문가 간담회</t>
    <phoneticPr fontId="2" type="noConversion"/>
  </si>
  <si>
    <t>산학협력 전문가 간담회</t>
    <phoneticPr fontId="2" type="noConversion"/>
  </si>
  <si>
    <t>대국회(예결위) 업무협의</t>
    <phoneticPr fontId="2" type="noConversion"/>
  </si>
  <si>
    <t>5건</t>
    <phoneticPr fontId="2" type="noConversion"/>
  </si>
  <si>
    <t>대국회 업무협의</t>
    <phoneticPr fontId="2" type="noConversion"/>
  </si>
  <si>
    <t>2012-11월</t>
    <phoneticPr fontId="2" type="noConversion"/>
  </si>
  <si>
    <t>경제부처 업무협의</t>
    <phoneticPr fontId="2" type="noConversion"/>
  </si>
  <si>
    <t>지식서비스 전문가회의</t>
    <phoneticPr fontId="2" type="noConversion"/>
  </si>
  <si>
    <t>대국회 직원 격려오찬</t>
    <phoneticPr fontId="2" type="noConversion"/>
  </si>
  <si>
    <t>지원부서 직원 격려만찬</t>
    <phoneticPr fontId="2" type="noConversion"/>
  </si>
  <si>
    <t>간부급 격려만찬</t>
    <phoneticPr fontId="2" type="noConversion"/>
  </si>
  <si>
    <t>여직원봉사회 격려오찬</t>
    <phoneticPr fontId="2" type="noConversion"/>
  </si>
  <si>
    <t>에너지 전문가 오찬 간담회</t>
    <phoneticPr fontId="2" type="noConversion"/>
  </si>
  <si>
    <t>무역투자 전문가 간담회</t>
    <phoneticPr fontId="2" type="noConversion"/>
  </si>
  <si>
    <t>합창단 예선전 격려오찬</t>
    <phoneticPr fontId="2" type="noConversion"/>
  </si>
  <si>
    <t>격무직원 격려오찬</t>
    <phoneticPr fontId="2" type="noConversion"/>
  </si>
  <si>
    <t xml:space="preserve"> 산업정책 전문가 간담회</t>
    <phoneticPr fontId="2" type="noConversion"/>
  </si>
  <si>
    <t xml:space="preserve"> 주요 실무자 격려만찬</t>
    <phoneticPr fontId="2" type="noConversion"/>
  </si>
  <si>
    <t xml:space="preserve"> 운영지원부서 격려오찬</t>
    <phoneticPr fontId="2" type="noConversion"/>
  </si>
  <si>
    <t xml:space="preserve"> 수습사무관 환영만찬</t>
    <phoneticPr fontId="2" type="noConversion"/>
  </si>
  <si>
    <t xml:space="preserve"> 지원부서 송년만찬</t>
    <phoneticPr fontId="2" type="noConversion"/>
  </si>
  <si>
    <t>2012-12월</t>
    <phoneticPr fontId="2" type="noConversion"/>
  </si>
  <si>
    <t xml:space="preserve"> 무역투자 연석회의</t>
    <phoneticPr fontId="2" type="noConversion"/>
  </si>
  <si>
    <t xml:space="preserve"> 동계 전력점검 조찬회의</t>
    <phoneticPr fontId="2" type="noConversion"/>
  </si>
  <si>
    <t>산업 전문가 라운드 테이블</t>
    <phoneticPr fontId="2" type="noConversion"/>
  </si>
  <si>
    <t>주요 실국직원 격려오찬</t>
    <phoneticPr fontId="2" type="noConversion"/>
  </si>
  <si>
    <t>1차관 '12년 10월 업추비 집행내역</t>
    <phoneticPr fontId="2" type="noConversion"/>
  </si>
  <si>
    <t>□ 유형별 집행내역</t>
    <phoneticPr fontId="2" type="noConversion"/>
  </si>
  <si>
    <t>2건</t>
    <phoneticPr fontId="2" type="noConversion"/>
  </si>
  <si>
    <t>② 대민·대유관기관 업무협의 및 간담회 등</t>
    <phoneticPr fontId="2" type="noConversion"/>
  </si>
  <si>
    <t>3건</t>
    <phoneticPr fontId="2" type="noConversion"/>
  </si>
  <si>
    <t>8건</t>
    <phoneticPr fontId="2" type="noConversion"/>
  </si>
  <si>
    <t>④ 1차관실 운영 등 기타경비</t>
    <phoneticPr fontId="2" type="noConversion"/>
  </si>
  <si>
    <t>15건</t>
    <phoneticPr fontId="2" type="noConversion"/>
  </si>
  <si>
    <t>중견기업 간담회</t>
    <phoneticPr fontId="2" type="noConversion"/>
  </si>
  <si>
    <t>플랜트산업 해외진출 간담회</t>
    <phoneticPr fontId="2" type="noConversion"/>
  </si>
  <si>
    <r>
      <rPr>
        <sz val="10"/>
        <rFont val="돋움"/>
        <family val="3"/>
        <charset val="129"/>
      </rPr>
      <t>대민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간담회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2" type="noConversion"/>
  </si>
  <si>
    <t>신문 기자 오찬</t>
    <phoneticPr fontId="2" type="noConversion"/>
  </si>
  <si>
    <t>지식경제부 출입기자단 간담회</t>
    <phoneticPr fontId="2" type="noConversion"/>
  </si>
  <si>
    <t>청와대 출입기자단 만찬</t>
    <phoneticPr fontId="2" type="noConversion"/>
  </si>
  <si>
    <t>서기관 승진자 오찬</t>
    <phoneticPr fontId="2" type="noConversion"/>
  </si>
  <si>
    <t>대변인실 오찬</t>
    <phoneticPr fontId="2" type="noConversion"/>
  </si>
  <si>
    <t>신규 발령 과장 오찬</t>
    <phoneticPr fontId="2" type="noConversion"/>
  </si>
  <si>
    <t>외부 파견 국장 오찬</t>
    <phoneticPr fontId="2" type="noConversion"/>
  </si>
  <si>
    <t>국장급 만찬</t>
    <phoneticPr fontId="2" type="noConversion"/>
  </si>
  <si>
    <t>청와대 파견자 오찬</t>
    <phoneticPr fontId="2" type="noConversion"/>
  </si>
  <si>
    <t>과장급 만찬</t>
    <phoneticPr fontId="2" type="noConversion"/>
  </si>
  <si>
    <t>장차관 비서실 만찬</t>
    <phoneticPr fontId="2" type="noConversion"/>
  </si>
  <si>
    <t>8건</t>
    <phoneticPr fontId="2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</si>
  <si>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2" type="noConversion"/>
  </si>
  <si>
    <t>2012-10월</t>
    <phoneticPr fontId="2" type="noConversion"/>
  </si>
  <si>
    <t>15건</t>
    <phoneticPr fontId="2" type="noConversion"/>
  </si>
  <si>
    <t>1차관 '12년 11월 업추비 집행내역</t>
    <phoneticPr fontId="2" type="noConversion"/>
  </si>
  <si>
    <t>2건</t>
  </si>
  <si>
    <t>플랜트 전문가 간담회</t>
    <phoneticPr fontId="2" type="noConversion"/>
  </si>
  <si>
    <t>지역특구 연찬회</t>
    <phoneticPr fontId="2" type="noConversion"/>
  </si>
  <si>
    <t>국회 예산 관련 협의</t>
    <phoneticPr fontId="2" type="noConversion"/>
  </si>
  <si>
    <t xml:space="preserve">중견기업 간담회 </t>
    <phoneticPr fontId="2" type="noConversion"/>
  </si>
  <si>
    <t>운영지원과, 대변인실 직원 격려오찬</t>
    <phoneticPr fontId="2" type="noConversion"/>
  </si>
  <si>
    <t>대국회직원 격려 오찬</t>
    <phoneticPr fontId="2" type="noConversion"/>
  </si>
  <si>
    <t>연구개발특구기획단 직원 격려 오찬</t>
    <phoneticPr fontId="2" type="noConversion"/>
  </si>
  <si>
    <t>예산 담당 직원 오찬</t>
    <phoneticPr fontId="2" type="noConversion"/>
  </si>
  <si>
    <t>차관실 직원 격려 오찬</t>
    <phoneticPr fontId="2" type="noConversion"/>
  </si>
  <si>
    <t>수습사무관 환영 오찬</t>
    <phoneticPr fontId="2" type="noConversion"/>
  </si>
  <si>
    <t>1차관 소관 정책과장 오찬</t>
    <phoneticPr fontId="2" type="noConversion"/>
  </si>
  <si>
    <t>2차관실 소관 국장급 오찬</t>
    <phoneticPr fontId="2" type="noConversion"/>
  </si>
  <si>
    <t>2차관소관 수습사무관 오찬</t>
    <phoneticPr fontId="2" type="noConversion"/>
  </si>
  <si>
    <t>9건</t>
    <phoneticPr fontId="2" type="noConversion"/>
  </si>
  <si>
    <t>2012-08월</t>
    <phoneticPr fontId="2" type="noConversion"/>
  </si>
  <si>
    <t>1차관 '12년 12월 업추비 집행내역</t>
    <phoneticPr fontId="2" type="noConversion"/>
  </si>
  <si>
    <t>□ 유형별 집행내역</t>
    <phoneticPr fontId="2" type="noConversion"/>
  </si>
  <si>
    <t>유  형  별</t>
    <phoneticPr fontId="2" type="noConversion"/>
  </si>
  <si>
    <t>13건</t>
    <phoneticPr fontId="2" type="noConversion"/>
  </si>
  <si>
    <t xml:space="preserve"> 2012-12-4</t>
    <phoneticPr fontId="2" type="noConversion"/>
  </si>
  <si>
    <t xml:space="preserve"> 출연연구원 간담회</t>
    <phoneticPr fontId="2" type="noConversion"/>
  </si>
  <si>
    <t>1건</t>
    <phoneticPr fontId="2" type="noConversion"/>
  </si>
  <si>
    <t xml:space="preserve"> 청와대 출입기자 오찬</t>
    <phoneticPr fontId="2" type="noConversion"/>
  </si>
  <si>
    <t xml:space="preserve"> 산업정책 자문가그룹 만찬</t>
    <phoneticPr fontId="2" type="noConversion"/>
  </si>
  <si>
    <t xml:space="preserve"> 대변인실 격려 오찬</t>
    <phoneticPr fontId="2" type="noConversion"/>
  </si>
  <si>
    <t xml:space="preserve"> 선우회(여성직원) 격려 오찬</t>
    <phoneticPr fontId="2" type="noConversion"/>
  </si>
  <si>
    <t xml:space="preserve"> 우정사업본부 간부 오찬</t>
    <phoneticPr fontId="2" type="noConversion"/>
  </si>
  <si>
    <t xml:space="preserve"> 우정사업본부 노조 오찬</t>
    <phoneticPr fontId="2" type="noConversion"/>
  </si>
  <si>
    <t xml:space="preserve"> 1차관소관 정책과장 오찬</t>
    <phoneticPr fontId="2" type="noConversion"/>
  </si>
  <si>
    <t xml:space="preserve"> 1차관소관 실국장 오찬</t>
    <phoneticPr fontId="2" type="noConversion"/>
  </si>
  <si>
    <t xml:space="preserve"> 차관실 오찬</t>
    <phoneticPr fontId="2" type="noConversion"/>
  </si>
  <si>
    <t xml:space="preserve"> 산업경제실 직원 오찬</t>
    <phoneticPr fontId="2" type="noConversion"/>
  </si>
  <si>
    <t>2012-12월</t>
    <phoneticPr fontId="2" type="noConversion"/>
  </si>
  <si>
    <t>2차관 '12년 10월 업추비 집행내역</t>
    <phoneticPr fontId="2" type="noConversion"/>
  </si>
  <si>
    <t>건  수</t>
    <phoneticPr fontId="2" type="noConversion"/>
  </si>
  <si>
    <t>금  액</t>
    <phoneticPr fontId="2" type="noConversion"/>
  </si>
  <si>
    <t>① 주요정책추진 관련 회의·행사 등</t>
    <phoneticPr fontId="2" type="noConversion"/>
  </si>
  <si>
    <t>2건</t>
    <phoneticPr fontId="2" type="noConversion"/>
  </si>
  <si>
    <t>② 대민·대유관기관 업무협의 및 간담회 등</t>
    <phoneticPr fontId="2" type="noConversion"/>
  </si>
  <si>
    <t>③ 위문·격려 및 직원 사기 진작</t>
    <phoneticPr fontId="2" type="noConversion"/>
  </si>
  <si>
    <t>5건</t>
    <phoneticPr fontId="2" type="noConversion"/>
  </si>
  <si>
    <t>합  계</t>
    <phoneticPr fontId="2" type="noConversion"/>
  </si>
  <si>
    <t>9건</t>
    <phoneticPr fontId="2" type="noConversion"/>
  </si>
  <si>
    <t>□ 세부 집행내역</t>
    <phoneticPr fontId="2" type="noConversion"/>
  </si>
  <si>
    <t>구 분</t>
    <phoneticPr fontId="2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</si>
  <si>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</si>
  <si>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</si>
  <si>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</si>
  <si>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주요정책
추진관련
회의 행사 등</t>
    <phoneticPr fontId="2" type="noConversion"/>
  </si>
  <si>
    <t>온실가스 목표관리 위원회</t>
    <phoneticPr fontId="2" type="noConversion"/>
  </si>
  <si>
    <t>UAE사업 점검회의</t>
    <phoneticPr fontId="2" type="noConversion"/>
  </si>
  <si>
    <t>대민 대유관기관업무협의 및 간담회 등</t>
    <phoneticPr fontId="2" type="noConversion"/>
  </si>
  <si>
    <t>언론사(채널A) 간담회</t>
    <phoneticPr fontId="2" type="noConversion"/>
  </si>
  <si>
    <t>에너지위원회 간담회</t>
    <phoneticPr fontId="2" type="noConversion"/>
  </si>
  <si>
    <t>직원(전력산업과) 격려 오찬</t>
    <phoneticPr fontId="2" type="noConversion"/>
  </si>
  <si>
    <t>1급 격려 만찬</t>
    <phoneticPr fontId="2" type="noConversion"/>
  </si>
  <si>
    <t>직원(정보통신국) 격려 오찬</t>
    <phoneticPr fontId="2" type="noConversion"/>
  </si>
  <si>
    <t>직원(장차관비서실) 격려 오찬</t>
    <phoneticPr fontId="2" type="noConversion"/>
  </si>
  <si>
    <t>직원(서울중앙우체국) 격려 오찬</t>
    <phoneticPr fontId="2" type="noConversion"/>
  </si>
  <si>
    <t>2차관 '12년 11월 업추비 집행내역</t>
    <phoneticPr fontId="2" type="noConversion"/>
  </si>
  <si>
    <t>1건</t>
    <phoneticPr fontId="2" type="noConversion"/>
  </si>
  <si>
    <t>④ 차관실 운영 등 기타경비</t>
    <phoneticPr fontId="2" type="noConversion"/>
  </si>
  <si>
    <t>13건</t>
    <phoneticPr fontId="2" type="noConversion"/>
  </si>
  <si>
    <t>에너지현안점검회의</t>
    <phoneticPr fontId="2" type="noConversion"/>
  </si>
  <si>
    <t>소계</t>
    <phoneticPr fontId="2" type="noConversion"/>
  </si>
  <si>
    <t>경찰청IO</t>
    <phoneticPr fontId="2" type="noConversion"/>
  </si>
  <si>
    <t>직원(국회 관계자) 격려 오찬</t>
    <phoneticPr fontId="2" type="noConversion"/>
  </si>
  <si>
    <t>직원(국회 업무자)격려 오찬</t>
    <phoneticPr fontId="2" type="noConversion"/>
  </si>
  <si>
    <t>직원(지역경제정책관실) 격려 오찬</t>
    <phoneticPr fontId="2" type="noConversion"/>
  </si>
  <si>
    <t>직원(2차관실 실국장) 격려 오찬</t>
    <phoneticPr fontId="2" type="noConversion"/>
  </si>
  <si>
    <t>2차관실 탁구대회 개막식</t>
    <phoneticPr fontId="2" type="noConversion"/>
  </si>
  <si>
    <t>직원(탁구동호회) 격려 오찬</t>
    <phoneticPr fontId="2" type="noConversion"/>
  </si>
  <si>
    <t>직원(에너지절약국) 격려 오찬</t>
    <phoneticPr fontId="2" type="noConversion"/>
  </si>
  <si>
    <t>2차관실 탁구대회 결승 및 만찬</t>
    <phoneticPr fontId="2" type="noConversion"/>
  </si>
  <si>
    <t>직원(일반직 특채 합격자) 오찬</t>
    <phoneticPr fontId="2" type="noConversion"/>
  </si>
  <si>
    <r>
      <t>차관실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경비</t>
    </r>
    <phoneticPr fontId="2" type="noConversion"/>
  </si>
  <si>
    <t>음료/용품/ 등 운영비</t>
    <phoneticPr fontId="2" type="noConversion"/>
  </si>
  <si>
    <t>화환비용</t>
    <phoneticPr fontId="2" type="noConversion"/>
  </si>
  <si>
    <t>2차관 '12년 12월 업추비 집행내역</t>
    <phoneticPr fontId="2" type="noConversion"/>
  </si>
  <si>
    <t>3건</t>
    <phoneticPr fontId="2" type="noConversion"/>
  </si>
  <si>
    <t>겨울철 절전규제 간담회</t>
    <phoneticPr fontId="2" type="noConversion"/>
  </si>
  <si>
    <t>대민,대유관
기관업무협의
및 간담회</t>
    <phoneticPr fontId="2" type="noConversion"/>
  </si>
  <si>
    <t>언론사(매일경제) 간담회</t>
    <phoneticPr fontId="2" type="noConversion"/>
  </si>
  <si>
    <t>위문·격려 및 직원 사기 진작</t>
    <phoneticPr fontId="2" type="noConversion"/>
  </si>
  <si>
    <t>직원(기후변화에너지정책관실) 격려 오찬</t>
    <phoneticPr fontId="2" type="noConversion"/>
  </si>
  <si>
    <t>직원(수습사무관) 격려 오찬</t>
    <phoneticPr fontId="2" type="noConversion"/>
  </si>
  <si>
    <t>직원(신임 실국주무관) 격려 오찬</t>
    <phoneticPr fontId="2" type="noConversion"/>
  </si>
  <si>
    <t>총합계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</si>
</sst>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0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22"/>
      <name val="돋움체"/>
      <family val="3"/>
      <charset val="129"/>
    </font>
    <font>
      <b/>
      <sz val="18"/>
      <name val="돋움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/>
  </cellStyleXfs>
  <cellXfs count="152">
    <xf numFmtId="0" fontId="0" fillId="0" borderId="0" xfId="0"/>
    <xf numFmtId="0" fontId="4" fillId="0" borderId="0" xfId="0" applyFont="1"/>
    <xf numFmtId="14" fontId="5" fillId="0" borderId="1" xfId="3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vertical="center"/>
    </xf>
    <xf numFmtId="0" fontId="6" fillId="0" borderId="2" xfId="4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/>
    </xf>
    <xf numFmtId="41" fontId="6" fillId="0" borderId="2" xfId="2" applyNumberFormat="1" applyFont="1" applyFill="1" applyBorder="1" applyAlignment="1">
      <alignment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41" fontId="6" fillId="0" borderId="2" xfId="2" applyNumberFormat="1" applyFont="1" applyBorder="1" applyAlignment="1">
      <alignment vertical="center"/>
    </xf>
    <xf numFmtId="41" fontId="6" fillId="0" borderId="3" xfId="2" applyNumberFormat="1" applyFont="1" applyBorder="1" applyAlignment="1">
      <alignment vertical="center"/>
    </xf>
    <xf numFmtId="41" fontId="5" fillId="0" borderId="4" xfId="2" applyNumberFormat="1" applyFont="1" applyFill="1" applyBorder="1" applyAlignment="1">
      <alignment vertical="center"/>
    </xf>
    <xf numFmtId="14" fontId="5" fillId="0" borderId="4" xfId="2" applyNumberFormat="1" applyFont="1" applyFill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14" fontId="5" fillId="0" borderId="4" xfId="4" applyNumberFormat="1" applyFont="1" applyFill="1" applyBorder="1" applyAlignment="1">
      <alignment horizontal="center" vertical="center"/>
    </xf>
    <xf numFmtId="41" fontId="6" fillId="0" borderId="6" xfId="2" applyNumberFormat="1" applyFont="1" applyBorder="1" applyAlignment="1">
      <alignment vertical="center"/>
    </xf>
    <xf numFmtId="0" fontId="5" fillId="2" borderId="5" xfId="2" applyFont="1" applyFill="1" applyBorder="1" applyAlignment="1">
      <alignment horizontal="center"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5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41" fontId="5" fillId="0" borderId="14" xfId="2" applyNumberFormat="1" applyFont="1" applyBorder="1" applyAlignment="1">
      <alignment vertical="center"/>
    </xf>
    <xf numFmtId="41" fontId="5" fillId="0" borderId="15" xfId="2" applyNumberFormat="1" applyFont="1" applyBorder="1" applyAlignment="1">
      <alignment vertical="center"/>
    </xf>
    <xf numFmtId="41" fontId="5" fillId="0" borderId="16" xfId="2" applyNumberFormat="1" applyFont="1" applyBorder="1" applyAlignment="1">
      <alignment vertical="center"/>
    </xf>
    <xf numFmtId="41" fontId="5" fillId="0" borderId="17" xfId="2" applyNumberFormat="1" applyFont="1" applyFill="1" applyBorder="1" applyAlignment="1">
      <alignment vertical="center"/>
    </xf>
    <xf numFmtId="14" fontId="5" fillId="0" borderId="18" xfId="3" applyNumberFormat="1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vertical="center"/>
    </xf>
    <xf numFmtId="0" fontId="5" fillId="0" borderId="19" xfId="3" applyFont="1" applyFill="1" applyBorder="1" applyAlignment="1">
      <alignment horizontal="left" vertical="center"/>
    </xf>
    <xf numFmtId="0" fontId="5" fillId="0" borderId="20" xfId="3" applyFont="1" applyFill="1" applyBorder="1" applyAlignment="1">
      <alignment horizontal="left" vertical="center"/>
    </xf>
    <xf numFmtId="0" fontId="5" fillId="0" borderId="21" xfId="3" applyFont="1" applyFill="1" applyBorder="1" applyAlignment="1">
      <alignment horizontal="left" vertical="center"/>
    </xf>
    <xf numFmtId="0" fontId="0" fillId="0" borderId="22" xfId="0" applyBorder="1" applyAlignment="1">
      <alignment horizontal="left"/>
    </xf>
    <xf numFmtId="14" fontId="5" fillId="0" borderId="4" xfId="3" applyNumberFormat="1" applyFont="1" applyFill="1" applyBorder="1" applyAlignment="1">
      <alignment horizontal="center" vertical="center"/>
    </xf>
    <xf numFmtId="14" fontId="5" fillId="0" borderId="17" xfId="2" applyNumberFormat="1" applyFont="1" applyFill="1" applyBorder="1" applyAlignment="1">
      <alignment horizontal="center" vertical="center"/>
    </xf>
    <xf numFmtId="176" fontId="5" fillId="0" borderId="17" xfId="2" applyNumberFormat="1" applyFont="1" applyFill="1" applyBorder="1" applyAlignment="1">
      <alignment horizontal="right" vertical="center"/>
    </xf>
    <xf numFmtId="14" fontId="5" fillId="0" borderId="17" xfId="3" applyNumberFormat="1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left" vertical="center"/>
    </xf>
    <xf numFmtId="0" fontId="5" fillId="0" borderId="23" xfId="3" applyFont="1" applyFill="1" applyBorder="1" applyAlignment="1">
      <alignment horizontal="left" vertical="center"/>
    </xf>
    <xf numFmtId="0" fontId="5" fillId="0" borderId="24" xfId="3" applyFont="1" applyFill="1" applyBorder="1" applyAlignment="1">
      <alignment horizontal="left" vertical="center"/>
    </xf>
    <xf numFmtId="0" fontId="5" fillId="0" borderId="22" xfId="3" applyFont="1" applyFill="1" applyBorder="1" applyAlignment="1">
      <alignment horizontal="left" vertical="center"/>
    </xf>
    <xf numFmtId="0" fontId="5" fillId="0" borderId="0" xfId="4" applyFont="1" applyFill="1" applyBorder="1" applyAlignment="1">
      <alignment horizontal="left" vertical="center"/>
    </xf>
    <xf numFmtId="0" fontId="5" fillId="0" borderId="23" xfId="4" applyFont="1" applyFill="1" applyBorder="1" applyAlignment="1">
      <alignment horizontal="left" vertical="center"/>
    </xf>
    <xf numFmtId="0" fontId="5" fillId="0" borderId="25" xfId="3" applyFont="1" applyFill="1" applyBorder="1" applyAlignment="1">
      <alignment horizontal="left" vertical="center"/>
    </xf>
    <xf numFmtId="41" fontId="0" fillId="0" borderId="0" xfId="0" applyNumberFormat="1"/>
    <xf numFmtId="0" fontId="5" fillId="0" borderId="10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0" fontId="0" fillId="0" borderId="0" xfId="0" applyFont="1"/>
    <xf numFmtId="41" fontId="5" fillId="0" borderId="17" xfId="1" applyFont="1" applyFill="1" applyBorder="1" applyAlignment="1">
      <alignment vertical="center"/>
    </xf>
    <xf numFmtId="14" fontId="5" fillId="0" borderId="27" xfId="3" applyNumberFormat="1" applyFont="1" applyFill="1" applyBorder="1" applyAlignment="1">
      <alignment horizontal="center" vertical="center"/>
    </xf>
    <xf numFmtId="41" fontId="5" fillId="0" borderId="27" xfId="1" applyFont="1" applyFill="1" applyBorder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41" fontId="6" fillId="0" borderId="3" xfId="2" applyNumberFormat="1" applyFont="1" applyFill="1" applyBorder="1" applyAlignment="1">
      <alignment vertical="center"/>
    </xf>
    <xf numFmtId="14" fontId="5" fillId="0" borderId="27" xfId="4" applyNumberFormat="1" applyFont="1" applyFill="1" applyBorder="1" applyAlignment="1">
      <alignment horizontal="center" vertical="center"/>
    </xf>
    <xf numFmtId="14" fontId="5" fillId="0" borderId="17" xfId="4" applyNumberFormat="1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5" fillId="0" borderId="28" xfId="3" applyFont="1" applyFill="1" applyBorder="1" applyAlignment="1">
      <alignment horizontal="left" vertical="center"/>
    </xf>
    <xf numFmtId="0" fontId="0" fillId="0" borderId="23" xfId="0" applyBorder="1" applyAlignment="1">
      <alignment horizontal="left"/>
    </xf>
    <xf numFmtId="0" fontId="5" fillId="0" borderId="19" xfId="3" applyFont="1" applyFill="1" applyBorder="1" applyAlignment="1">
      <alignment horizontal="left" vertical="center"/>
    </xf>
    <xf numFmtId="0" fontId="5" fillId="0" borderId="20" xfId="3" applyFont="1" applyFill="1" applyBorder="1" applyAlignment="1">
      <alignment horizontal="left" vertical="center"/>
    </xf>
    <xf numFmtId="0" fontId="5" fillId="0" borderId="10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0" fontId="5" fillId="0" borderId="23" xfId="4" applyFont="1" applyFill="1" applyBorder="1" applyAlignment="1">
      <alignment horizontal="left" vertical="center"/>
    </xf>
    <xf numFmtId="0" fontId="5" fillId="0" borderId="0" xfId="3" applyFont="1" applyFill="1" applyBorder="1" applyAlignment="1">
      <alignment horizontal="left" vertical="center"/>
    </xf>
    <xf numFmtId="0" fontId="5" fillId="0" borderId="23" xfId="3" applyFont="1" applyFill="1" applyBorder="1" applyAlignment="1">
      <alignment horizontal="left" vertical="center"/>
    </xf>
    <xf numFmtId="0" fontId="6" fillId="0" borderId="31" xfId="2" applyFont="1" applyBorder="1" applyAlignment="1">
      <alignment horizontal="center" vertical="center"/>
    </xf>
    <xf numFmtId="0" fontId="6" fillId="0" borderId="38" xfId="2" applyFont="1" applyBorder="1" applyAlignment="1">
      <alignment horizontal="center" vertical="center"/>
    </xf>
    <xf numFmtId="0" fontId="5" fillId="0" borderId="19" xfId="3" applyFont="1" applyFill="1" applyBorder="1" applyAlignment="1">
      <alignment horizontal="left" vertical="center"/>
    </xf>
    <xf numFmtId="0" fontId="5" fillId="0" borderId="20" xfId="3" applyFont="1" applyFill="1" applyBorder="1" applyAlignment="1">
      <alignment horizontal="left" vertical="center"/>
    </xf>
    <xf numFmtId="0" fontId="5" fillId="0" borderId="10" xfId="3" applyFont="1" applyFill="1" applyBorder="1" applyAlignment="1">
      <alignment horizontal="left" vertical="center"/>
    </xf>
    <xf numFmtId="0" fontId="5" fillId="0" borderId="26" xfId="3" applyFont="1" applyFill="1" applyBorder="1" applyAlignment="1">
      <alignment horizontal="left" vertical="center"/>
    </xf>
    <xf numFmtId="0" fontId="6" fillId="0" borderId="35" xfId="2" applyFont="1" applyFill="1" applyBorder="1" applyAlignment="1">
      <alignment horizontal="center" vertical="center"/>
    </xf>
    <xf numFmtId="0" fontId="6" fillId="0" borderId="39" xfId="2" applyFont="1" applyFill="1" applyBorder="1" applyAlignment="1">
      <alignment horizontal="center" vertical="center"/>
    </xf>
    <xf numFmtId="0" fontId="6" fillId="0" borderId="35" xfId="2" applyFont="1" applyBorder="1" applyAlignment="1">
      <alignment horizontal="center" vertical="center"/>
    </xf>
    <xf numFmtId="0" fontId="6" fillId="0" borderId="39" xfId="2" applyFont="1" applyBorder="1" applyAlignment="1">
      <alignment horizontal="center" vertical="center"/>
    </xf>
    <xf numFmtId="0" fontId="5" fillId="0" borderId="31" xfId="2" applyFont="1" applyFill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6" fillId="0" borderId="35" xfId="4" applyFont="1" applyFill="1" applyBorder="1" applyAlignment="1">
      <alignment horizontal="center" vertical="center"/>
    </xf>
    <xf numFmtId="0" fontId="6" fillId="0" borderId="39" xfId="4" applyFont="1" applyFill="1" applyBorder="1" applyAlignment="1">
      <alignment horizontal="center" vertical="center"/>
    </xf>
    <xf numFmtId="0" fontId="5" fillId="0" borderId="27" xfId="2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5" fillId="0" borderId="7" xfId="2" applyFont="1" applyFill="1" applyBorder="1" applyAlignment="1">
      <alignment horizontal="left" vertical="center"/>
    </xf>
    <xf numFmtId="0" fontId="6" fillId="0" borderId="30" xfId="2" applyFont="1" applyFill="1" applyBorder="1" applyAlignment="1">
      <alignment horizontal="left" vertical="center"/>
    </xf>
    <xf numFmtId="0" fontId="5" fillId="0" borderId="7" xfId="3" applyFont="1" applyFill="1" applyBorder="1" applyAlignment="1">
      <alignment horizontal="left" vertical="center"/>
    </xf>
    <xf numFmtId="0" fontId="0" fillId="0" borderId="30" xfId="0" applyBorder="1" applyAlignment="1">
      <alignment horizontal="left"/>
    </xf>
    <xf numFmtId="0" fontId="0" fillId="0" borderId="1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5" fillId="0" borderId="10" xfId="3" applyFont="1" applyFill="1" applyBorder="1" applyAlignment="1">
      <alignment vertical="center"/>
    </xf>
    <xf numFmtId="0" fontId="5" fillId="0" borderId="26" xfId="3" applyFont="1" applyFill="1" applyBorder="1" applyAlignment="1">
      <alignment vertical="center"/>
    </xf>
    <xf numFmtId="0" fontId="7" fillId="0" borderId="31" xfId="2" applyFont="1" applyBorder="1" applyAlignment="1">
      <alignment horizontal="center"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5" fillId="2" borderId="31" xfId="2" applyFont="1" applyFill="1" applyBorder="1" applyAlignment="1">
      <alignment horizontal="center" vertical="center"/>
    </xf>
    <xf numFmtId="0" fontId="5" fillId="2" borderId="32" xfId="2" applyFont="1" applyFill="1" applyBorder="1" applyAlignment="1">
      <alignment horizontal="center" vertical="center"/>
    </xf>
    <xf numFmtId="0" fontId="5" fillId="2" borderId="34" xfId="2" applyFont="1" applyFill="1" applyBorder="1" applyAlignment="1">
      <alignment horizontal="center" vertical="center"/>
    </xf>
    <xf numFmtId="0" fontId="5" fillId="0" borderId="35" xfId="2" applyFont="1" applyBorder="1" applyAlignment="1">
      <alignment vertical="center"/>
    </xf>
    <xf numFmtId="0" fontId="5" fillId="0" borderId="36" xfId="2" applyFont="1" applyBorder="1" applyAlignment="1">
      <alignment vertical="center"/>
    </xf>
    <xf numFmtId="0" fontId="5" fillId="0" borderId="37" xfId="2" applyFont="1" applyBorder="1" applyAlignment="1">
      <alignment vertical="center"/>
    </xf>
    <xf numFmtId="0" fontId="6" fillId="0" borderId="32" xfId="2" applyFont="1" applyBorder="1" applyAlignment="1">
      <alignment horizontal="center" vertical="center"/>
    </xf>
    <xf numFmtId="0" fontId="6" fillId="0" borderId="34" xfId="2" applyFont="1" applyBorder="1" applyAlignment="1">
      <alignment horizontal="center" vertical="center"/>
    </xf>
    <xf numFmtId="0" fontId="5" fillId="2" borderId="38" xfId="2" applyFont="1" applyFill="1" applyBorder="1" applyAlignment="1">
      <alignment horizontal="center" vertical="center"/>
    </xf>
    <xf numFmtId="0" fontId="6" fillId="0" borderId="36" xfId="4" applyFont="1" applyFill="1" applyBorder="1" applyAlignment="1">
      <alignment horizontal="center" vertical="center"/>
    </xf>
    <xf numFmtId="0" fontId="0" fillId="0" borderId="17" xfId="0" applyBorder="1" applyAlignment="1"/>
    <xf numFmtId="0" fontId="0" fillId="0" borderId="29" xfId="0" applyBorder="1" applyAlignment="1"/>
    <xf numFmtId="0" fontId="6" fillId="0" borderId="36" xfId="2" applyFont="1" applyFill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5" fillId="0" borderId="8" xfId="2" applyFont="1" applyFill="1" applyBorder="1" applyAlignment="1">
      <alignment horizontal="left" vertical="center"/>
    </xf>
    <xf numFmtId="0" fontId="5" fillId="0" borderId="8" xfId="3" applyFont="1" applyFill="1" applyBorder="1" applyAlignment="1">
      <alignment horizontal="left" vertical="center"/>
    </xf>
    <xf numFmtId="0" fontId="5" fillId="0" borderId="30" xfId="3" applyFont="1" applyFill="1" applyBorder="1" applyAlignment="1">
      <alignment horizontal="left" vertical="center"/>
    </xf>
    <xf numFmtId="0" fontId="5" fillId="0" borderId="7" xfId="4" applyFont="1" applyFill="1" applyBorder="1" applyAlignment="1">
      <alignment horizontal="left" vertical="center"/>
    </xf>
    <xf numFmtId="0" fontId="5" fillId="0" borderId="30" xfId="4" applyFont="1" applyFill="1" applyBorder="1" applyAlignment="1">
      <alignment horizontal="left" vertical="center"/>
    </xf>
    <xf numFmtId="0" fontId="5" fillId="0" borderId="28" xfId="3" applyFont="1" applyFill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5" fillId="0" borderId="43" xfId="3" applyFont="1" applyFill="1" applyBorder="1" applyAlignment="1">
      <alignment horizontal="left" vertical="center"/>
    </xf>
    <xf numFmtId="0" fontId="0" fillId="0" borderId="44" xfId="0" applyBorder="1" applyAlignment="1">
      <alignment horizontal="left" vertical="center"/>
    </xf>
    <xf numFmtId="0" fontId="5" fillId="0" borderId="40" xfId="3" applyFont="1" applyFill="1" applyBorder="1" applyAlignment="1">
      <alignment horizontal="left" vertical="center"/>
    </xf>
    <xf numFmtId="0" fontId="5" fillId="0" borderId="41" xfId="3" applyFont="1" applyFill="1" applyBorder="1" applyAlignment="1">
      <alignment horizontal="left" vertical="center"/>
    </xf>
    <xf numFmtId="0" fontId="6" fillId="0" borderId="32" xfId="4" applyFont="1" applyFill="1" applyBorder="1" applyAlignment="1">
      <alignment horizontal="center" vertical="center"/>
    </xf>
    <xf numFmtId="0" fontId="6" fillId="0" borderId="38" xfId="4" applyFont="1" applyFill="1" applyBorder="1" applyAlignment="1">
      <alignment horizontal="center" vertical="center"/>
    </xf>
    <xf numFmtId="0" fontId="5" fillId="0" borderId="28" xfId="4" applyFont="1" applyFill="1" applyBorder="1" applyAlignment="1">
      <alignment horizontal="left" vertical="center"/>
    </xf>
    <xf numFmtId="0" fontId="5" fillId="0" borderId="23" xfId="4" applyFont="1" applyFill="1" applyBorder="1" applyAlignment="1">
      <alignment horizontal="left" vertical="center"/>
    </xf>
    <xf numFmtId="0" fontId="6" fillId="0" borderId="32" xfId="2" applyFont="1" applyFill="1" applyBorder="1" applyAlignment="1">
      <alignment horizontal="center" vertical="center"/>
    </xf>
    <xf numFmtId="0" fontId="6" fillId="0" borderId="38" xfId="2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left" vertical="center"/>
    </xf>
    <xf numFmtId="0" fontId="5" fillId="0" borderId="23" xfId="3" applyFont="1" applyFill="1" applyBorder="1" applyAlignment="1">
      <alignment horizontal="left" vertical="center"/>
    </xf>
    <xf numFmtId="0" fontId="5" fillId="0" borderId="42" xfId="4" applyFont="1" applyFill="1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5" fillId="0" borderId="42" xfId="2" applyFont="1" applyFill="1" applyBorder="1" applyAlignment="1">
      <alignment horizontal="left" vertical="center"/>
    </xf>
    <xf numFmtId="0" fontId="5" fillId="0" borderId="28" xfId="2" applyFont="1" applyFill="1" applyBorder="1" applyAlignment="1">
      <alignment horizontal="left" vertical="center"/>
    </xf>
    <xf numFmtId="0" fontId="5" fillId="0" borderId="40" xfId="2" applyFont="1" applyFill="1" applyBorder="1" applyAlignment="1">
      <alignment horizontal="left" vertical="center"/>
    </xf>
    <xf numFmtId="0" fontId="6" fillId="0" borderId="41" xfId="2" applyFont="1" applyFill="1" applyBorder="1" applyAlignment="1">
      <alignment horizontal="left" vertical="center"/>
    </xf>
    <xf numFmtId="0" fontId="5" fillId="0" borderId="17" xfId="3" applyFont="1" applyFill="1" applyBorder="1" applyAlignment="1">
      <alignment vertical="center"/>
    </xf>
    <xf numFmtId="0" fontId="5" fillId="0" borderId="17" xfId="2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5" fillId="0" borderId="29" xfId="2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5" fillId="0" borderId="10" xfId="4" applyFont="1" applyFill="1" applyBorder="1" applyAlignment="1">
      <alignment horizontal="left" vertical="center"/>
    </xf>
    <xf numFmtId="0" fontId="5" fillId="0" borderId="26" xfId="4" applyFont="1" applyFill="1" applyBorder="1" applyAlignment="1">
      <alignment horizontal="left" vertical="center"/>
    </xf>
  </cellXfs>
  <cellStyles count="5">
    <cellStyle name="쉼표 [0]" xfId="1" builtinId="6"/>
    <cellStyle name="표준" xfId="0" builtinId="0"/>
    <cellStyle name="표준_1차관실업무추진비(월별경리계용4-4분기)" xfId="2"/>
    <cellStyle name="표준_1차관실업무추진비사용내역(06년2분기)-2" xfId="3"/>
    <cellStyle name="표준_2006-1분기(경리계용)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>
      <selection activeCell="K18" sqref="K18"/>
    </sheetView>
  </sheetViews>
  <sheetFormatPr defaultRowHeight="12.75"/>
  <cols>
    <col min="1" max="1" width="18" customWidth="1"/>
    <col min="2" max="2" width="13.5703125" customWidth="1"/>
    <col min="3" max="3" width="17.85546875" customWidth="1"/>
    <col min="4" max="4" width="30.5703125" customWidth="1"/>
    <col min="5" max="5" width="16.42578125" customWidth="1"/>
  </cols>
  <sheetData>
    <row r="1" spans="1:5" ht="27">
      <c r="A1" s="100" t="s">
        <v>47</v>
      </c>
      <c r="B1" s="101"/>
      <c r="C1" s="101"/>
      <c r="D1" s="101"/>
      <c r="E1" s="102"/>
    </row>
    <row r="2" spans="1:5" ht="13.5">
      <c r="A2" s="6"/>
      <c r="B2" s="5"/>
      <c r="C2" s="6"/>
      <c r="D2" s="6"/>
      <c r="E2" s="6"/>
    </row>
    <row r="3" spans="1:5" ht="22.5">
      <c r="A3" s="7" t="s">
        <v>0</v>
      </c>
      <c r="B3" s="5"/>
      <c r="C3" s="6"/>
      <c r="D3" s="6"/>
      <c r="E3" s="6"/>
    </row>
    <row r="4" spans="1:5" s="1" customFormat="1" ht="21" customHeight="1">
      <c r="A4" s="103" t="s">
        <v>1</v>
      </c>
      <c r="B4" s="104"/>
      <c r="C4" s="105"/>
      <c r="D4" s="19" t="s">
        <v>2</v>
      </c>
      <c r="E4" s="29" t="s">
        <v>3</v>
      </c>
    </row>
    <row r="5" spans="1:5" s="1" customFormat="1" ht="20.100000000000001" customHeight="1">
      <c r="A5" s="20" t="s">
        <v>4</v>
      </c>
      <c r="B5" s="21"/>
      <c r="C5" s="22"/>
      <c r="D5" s="23" t="str">
        <f>C17</f>
        <v>4건</v>
      </c>
      <c r="E5" s="30">
        <f>E17</f>
        <v>3119160</v>
      </c>
    </row>
    <row r="6" spans="1:5" s="1" customFormat="1" ht="20.100000000000001" customHeight="1">
      <c r="A6" s="24" t="s">
        <v>5</v>
      </c>
      <c r="B6" s="25"/>
      <c r="C6" s="26"/>
      <c r="D6" s="27" t="str">
        <f>C23</f>
        <v>5건</v>
      </c>
      <c r="E6" s="31">
        <f>E23</f>
        <v>3350500</v>
      </c>
    </row>
    <row r="7" spans="1:5" s="1" customFormat="1" ht="20.100000000000001" customHeight="1">
      <c r="A7" s="24" t="s">
        <v>6</v>
      </c>
      <c r="B7" s="25"/>
      <c r="C7" s="26"/>
      <c r="D7" s="27" t="str">
        <f>C29</f>
        <v>5건</v>
      </c>
      <c r="E7" s="31">
        <f>E29</f>
        <v>4600200</v>
      </c>
    </row>
    <row r="8" spans="1:5" s="1" customFormat="1" ht="20.100000000000001" customHeight="1">
      <c r="A8" s="106" t="s">
        <v>31</v>
      </c>
      <c r="B8" s="107"/>
      <c r="C8" s="108"/>
      <c r="D8" s="28" t="str">
        <f>C32</f>
        <v>2건</v>
      </c>
      <c r="E8" s="32">
        <f>E32</f>
        <v>1923410</v>
      </c>
    </row>
    <row r="9" spans="1:5" s="1" customFormat="1" ht="20.100000000000001" customHeight="1">
      <c r="A9" s="73" t="s">
        <v>7</v>
      </c>
      <c r="B9" s="109"/>
      <c r="C9" s="110"/>
      <c r="D9" s="16" t="str">
        <f>C33</f>
        <v>16건</v>
      </c>
      <c r="E9" s="18">
        <f>SUM(E5:E8)</f>
        <v>12993270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8</v>
      </c>
      <c r="B11" s="5"/>
      <c r="C11" s="6"/>
      <c r="D11" s="6"/>
      <c r="E11" s="6"/>
    </row>
    <row r="12" spans="1:5" ht="16.5" customHeight="1">
      <c r="A12" s="8" t="s">
        <v>9</v>
      </c>
      <c r="B12" s="8" t="s">
        <v>10</v>
      </c>
      <c r="C12" s="103" t="s">
        <v>11</v>
      </c>
      <c r="D12" s="111"/>
      <c r="E12" s="8" t="s">
        <v>12</v>
      </c>
    </row>
    <row r="13" spans="1:5" ht="16.5" customHeight="1">
      <c r="A13" s="87" t="s">
        <v>15</v>
      </c>
      <c r="B13" s="41">
        <v>41184</v>
      </c>
      <c r="C13" s="83" t="s">
        <v>51</v>
      </c>
      <c r="D13" s="84"/>
      <c r="E13" s="42">
        <v>757460</v>
      </c>
    </row>
    <row r="14" spans="1:5" ht="23.25" customHeight="1">
      <c r="A14" s="95"/>
      <c r="B14" s="2">
        <v>41187</v>
      </c>
      <c r="C14" s="93" t="s">
        <v>52</v>
      </c>
      <c r="D14" s="94"/>
      <c r="E14" s="3">
        <v>940500</v>
      </c>
    </row>
    <row r="15" spans="1:5" ht="23.25" customHeight="1">
      <c r="A15" s="95"/>
      <c r="B15" s="2">
        <v>41196</v>
      </c>
      <c r="C15" s="38" t="s">
        <v>57</v>
      </c>
      <c r="D15" s="39"/>
      <c r="E15" s="35">
        <v>704000</v>
      </c>
    </row>
    <row r="16" spans="1:5" ht="23.25" customHeight="1">
      <c r="A16" s="95"/>
      <c r="B16" s="40">
        <v>41204</v>
      </c>
      <c r="C16" s="64" t="s">
        <v>54</v>
      </c>
      <c r="D16" s="65"/>
      <c r="E16" s="35">
        <v>717200</v>
      </c>
    </row>
    <row r="17" spans="1:5" ht="20.100000000000001" customHeight="1">
      <c r="A17" s="96"/>
      <c r="B17" s="4" t="s">
        <v>13</v>
      </c>
      <c r="C17" s="85" t="s">
        <v>32</v>
      </c>
      <c r="D17" s="86"/>
      <c r="E17" s="9">
        <f>SUM(E13:E16)</f>
        <v>3119160</v>
      </c>
    </row>
    <row r="18" spans="1:5" ht="21" customHeight="1">
      <c r="A18" s="97" t="s">
        <v>40</v>
      </c>
      <c r="B18" s="2">
        <v>41186</v>
      </c>
      <c r="C18" s="77" t="s">
        <v>59</v>
      </c>
      <c r="D18" s="78"/>
      <c r="E18" s="3">
        <v>435000</v>
      </c>
    </row>
    <row r="19" spans="1:5" ht="21" customHeight="1">
      <c r="A19" s="88"/>
      <c r="B19" s="40">
        <v>41192</v>
      </c>
      <c r="C19" s="36" t="s">
        <v>58</v>
      </c>
      <c r="D19" s="37"/>
      <c r="E19" s="35">
        <v>740000</v>
      </c>
    </row>
    <row r="20" spans="1:5" ht="21" customHeight="1">
      <c r="A20" s="88"/>
      <c r="B20" s="40">
        <v>41193</v>
      </c>
      <c r="C20" s="36" t="s">
        <v>60</v>
      </c>
      <c r="D20" s="37"/>
      <c r="E20" s="35">
        <v>440000</v>
      </c>
    </row>
    <row r="21" spans="1:5" ht="21" customHeight="1">
      <c r="A21" s="88"/>
      <c r="B21" s="40">
        <v>41201</v>
      </c>
      <c r="C21" s="36" t="s">
        <v>61</v>
      </c>
      <c r="D21" s="37"/>
      <c r="E21" s="35">
        <v>885500</v>
      </c>
    </row>
    <row r="22" spans="1:5" ht="21" customHeight="1">
      <c r="A22" s="88"/>
      <c r="B22" s="40">
        <v>41213</v>
      </c>
      <c r="C22" s="36" t="s">
        <v>62</v>
      </c>
      <c r="D22" s="37"/>
      <c r="E22" s="35">
        <v>850000</v>
      </c>
    </row>
    <row r="23" spans="1:5" ht="21.75" customHeight="1">
      <c r="A23" s="89"/>
      <c r="B23" s="10" t="s">
        <v>13</v>
      </c>
      <c r="C23" s="79" t="s">
        <v>63</v>
      </c>
      <c r="D23" s="80"/>
      <c r="E23" s="9">
        <f>SUM(E18:E22)</f>
        <v>3350500</v>
      </c>
    </row>
    <row r="24" spans="1:5" ht="20.100000000000001" customHeight="1">
      <c r="A24" s="87" t="s">
        <v>29</v>
      </c>
      <c r="B24" s="17">
        <v>41199</v>
      </c>
      <c r="C24" s="75" t="s">
        <v>53</v>
      </c>
      <c r="D24" s="76"/>
      <c r="E24" s="35">
        <v>404200</v>
      </c>
    </row>
    <row r="25" spans="1:5" ht="20.100000000000001" customHeight="1">
      <c r="A25" s="88"/>
      <c r="B25" s="17">
        <v>41204</v>
      </c>
      <c r="C25" s="77" t="s">
        <v>55</v>
      </c>
      <c r="D25" s="78"/>
      <c r="E25" s="3">
        <v>377000</v>
      </c>
    </row>
    <row r="26" spans="1:5" ht="20.100000000000001" customHeight="1">
      <c r="A26" s="88"/>
      <c r="B26" s="17">
        <v>41205</v>
      </c>
      <c r="C26" s="52" t="s">
        <v>56</v>
      </c>
      <c r="D26" s="53"/>
      <c r="E26" s="35">
        <v>615000</v>
      </c>
    </row>
    <row r="27" spans="1:5" ht="20.100000000000001" customHeight="1">
      <c r="A27" s="88"/>
      <c r="B27" s="17">
        <v>41205</v>
      </c>
      <c r="C27" s="52" t="s">
        <v>85</v>
      </c>
      <c r="D27" s="53"/>
      <c r="E27" s="35">
        <v>324000</v>
      </c>
    </row>
    <row r="28" spans="1:5" ht="20.100000000000001" customHeight="1">
      <c r="A28" s="88"/>
      <c r="B28" s="17" t="s">
        <v>50</v>
      </c>
      <c r="C28" s="36" t="s">
        <v>34</v>
      </c>
      <c r="D28" s="37"/>
      <c r="E28" s="35">
        <v>2880000</v>
      </c>
    </row>
    <row r="29" spans="1:5" ht="20.100000000000001" customHeight="1">
      <c r="A29" s="89"/>
      <c r="B29" s="10" t="s">
        <v>13</v>
      </c>
      <c r="C29" s="79" t="s">
        <v>63</v>
      </c>
      <c r="D29" s="80"/>
      <c r="E29" s="9">
        <f>SUM(E24:E28)</f>
        <v>4600200</v>
      </c>
    </row>
    <row r="30" spans="1:5" ht="20.100000000000001" customHeight="1">
      <c r="A30" s="90" t="s">
        <v>35</v>
      </c>
      <c r="B30" s="15" t="s">
        <v>50</v>
      </c>
      <c r="C30" s="91" t="s">
        <v>30</v>
      </c>
      <c r="D30" s="92"/>
      <c r="E30" s="14">
        <v>1258910</v>
      </c>
    </row>
    <row r="31" spans="1:5" ht="20.100000000000001" customHeight="1">
      <c r="A31" s="88"/>
      <c r="B31" s="15" t="s">
        <v>50</v>
      </c>
      <c r="C31" s="98" t="s">
        <v>37</v>
      </c>
      <c r="D31" s="99"/>
      <c r="E31" s="3">
        <v>664500</v>
      </c>
    </row>
    <row r="32" spans="1:5" ht="20.100000000000001" customHeight="1">
      <c r="A32" s="89"/>
      <c r="B32" s="11" t="s">
        <v>13</v>
      </c>
      <c r="C32" s="81" t="s">
        <v>27</v>
      </c>
      <c r="D32" s="82"/>
      <c r="E32" s="12">
        <f>SUM(E30:E31)</f>
        <v>1923410</v>
      </c>
    </row>
    <row r="33" spans="1:5" ht="20.100000000000001" customHeight="1">
      <c r="A33" s="73" t="s">
        <v>14</v>
      </c>
      <c r="B33" s="74"/>
      <c r="C33" s="73" t="s">
        <v>38</v>
      </c>
      <c r="D33" s="74"/>
      <c r="E33" s="13">
        <f>SUM(E32,E29,E23,E17)</f>
        <v>12993270</v>
      </c>
    </row>
  </sheetData>
  <mergeCells count="22">
    <mergeCell ref="A1:E1"/>
    <mergeCell ref="A4:C4"/>
    <mergeCell ref="A8:C8"/>
    <mergeCell ref="A9:C9"/>
    <mergeCell ref="C12:D12"/>
    <mergeCell ref="C13:D13"/>
    <mergeCell ref="C17:D17"/>
    <mergeCell ref="A24:A29"/>
    <mergeCell ref="A30:A32"/>
    <mergeCell ref="C30:D30"/>
    <mergeCell ref="C23:D23"/>
    <mergeCell ref="C14:D14"/>
    <mergeCell ref="A13:A17"/>
    <mergeCell ref="A18:A23"/>
    <mergeCell ref="C31:D31"/>
    <mergeCell ref="A33:B33"/>
    <mergeCell ref="C33:D33"/>
    <mergeCell ref="C24:D24"/>
    <mergeCell ref="C18:D18"/>
    <mergeCell ref="C29:D29"/>
    <mergeCell ref="C25:D25"/>
    <mergeCell ref="C32:D32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workbookViewId="0">
      <selection activeCell="C25" sqref="C25:D25"/>
    </sheetView>
  </sheetViews>
  <sheetFormatPr defaultRowHeight="12.75"/>
  <cols>
    <col min="1" max="1" width="18.28515625" customWidth="1"/>
    <col min="2" max="2" width="13.5703125" customWidth="1"/>
    <col min="3" max="3" width="17.85546875" customWidth="1"/>
    <col min="4" max="4" width="30.5703125" customWidth="1"/>
    <col min="5" max="5" width="16.42578125" customWidth="1"/>
    <col min="7" max="7" width="9.42578125" bestFit="1" customWidth="1"/>
  </cols>
  <sheetData>
    <row r="1" spans="1:5" ht="27">
      <c r="A1" s="100" t="s">
        <v>48</v>
      </c>
      <c r="B1" s="101"/>
      <c r="C1" s="101"/>
      <c r="D1" s="101"/>
      <c r="E1" s="102"/>
    </row>
    <row r="2" spans="1:5" ht="13.5">
      <c r="A2" s="6"/>
      <c r="B2" s="5"/>
      <c r="C2" s="6"/>
      <c r="D2" s="6"/>
      <c r="E2" s="6"/>
    </row>
    <row r="3" spans="1:5" ht="22.5">
      <c r="A3" s="7" t="s">
        <v>17</v>
      </c>
      <c r="B3" s="5"/>
      <c r="C3" s="6"/>
      <c r="D3" s="6"/>
      <c r="E3" s="6"/>
    </row>
    <row r="4" spans="1:5" s="1" customFormat="1" ht="21" customHeight="1">
      <c r="A4" s="103" t="s">
        <v>1</v>
      </c>
      <c r="B4" s="104"/>
      <c r="C4" s="105"/>
      <c r="D4" s="19" t="s">
        <v>2</v>
      </c>
      <c r="E4" s="29" t="s">
        <v>3</v>
      </c>
    </row>
    <row r="5" spans="1:5" s="1" customFormat="1" ht="20.100000000000001" customHeight="1">
      <c r="A5" s="20" t="s">
        <v>4</v>
      </c>
      <c r="B5" s="21"/>
      <c r="C5" s="22"/>
      <c r="D5" s="23" t="str">
        <f>C15</f>
        <v>2건</v>
      </c>
      <c r="E5" s="30">
        <f>E15</f>
        <v>1315000</v>
      </c>
    </row>
    <row r="6" spans="1:5" s="1" customFormat="1" ht="20.100000000000001" customHeight="1">
      <c r="A6" s="24" t="s">
        <v>5</v>
      </c>
      <c r="B6" s="25"/>
      <c r="C6" s="26"/>
      <c r="D6" s="27" t="str">
        <f>C21</f>
        <v>5건</v>
      </c>
      <c r="E6" s="31">
        <f>E21</f>
        <v>1893500</v>
      </c>
    </row>
    <row r="7" spans="1:5" s="1" customFormat="1" ht="20.100000000000001" customHeight="1">
      <c r="A7" s="24" t="s">
        <v>28</v>
      </c>
      <c r="B7" s="25"/>
      <c r="C7" s="26"/>
      <c r="D7" s="27" t="str">
        <f>C29</f>
        <v>7건</v>
      </c>
      <c r="E7" s="31">
        <f>E29</f>
        <v>4515500</v>
      </c>
    </row>
    <row r="8" spans="1:5" s="1" customFormat="1" ht="20.100000000000001" customHeight="1">
      <c r="A8" s="106" t="s">
        <v>31</v>
      </c>
      <c r="B8" s="107"/>
      <c r="C8" s="108"/>
      <c r="D8" s="28" t="str">
        <f>C32</f>
        <v>2건</v>
      </c>
      <c r="E8" s="32">
        <f>E32</f>
        <v>1842000</v>
      </c>
    </row>
    <row r="9" spans="1:5" s="1" customFormat="1" ht="20.100000000000001" customHeight="1">
      <c r="A9" s="73" t="s">
        <v>7</v>
      </c>
      <c r="B9" s="109"/>
      <c r="C9" s="110"/>
      <c r="D9" s="16" t="s">
        <v>38</v>
      </c>
      <c r="E9" s="18">
        <f>SUM(E5:E8)</f>
        <v>9566000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18</v>
      </c>
      <c r="B11" s="5"/>
      <c r="C11" s="6"/>
      <c r="D11" s="6"/>
      <c r="E11" s="6"/>
    </row>
    <row r="12" spans="1:5" ht="16.5" customHeight="1">
      <c r="A12" s="8" t="s">
        <v>19</v>
      </c>
      <c r="B12" s="8" t="s">
        <v>20</v>
      </c>
      <c r="C12" s="103" t="s">
        <v>21</v>
      </c>
      <c r="D12" s="111"/>
      <c r="E12" s="8" t="s">
        <v>22</v>
      </c>
    </row>
    <row r="13" spans="1:5" ht="22.5" customHeight="1">
      <c r="A13" s="87" t="s">
        <v>16</v>
      </c>
      <c r="B13" s="34">
        <v>41227</v>
      </c>
      <c r="C13" s="118" t="s">
        <v>67</v>
      </c>
      <c r="D13" s="119"/>
      <c r="E13" s="3">
        <v>440000</v>
      </c>
    </row>
    <row r="14" spans="1:5" ht="22.5" customHeight="1">
      <c r="A14" s="113"/>
      <c r="B14" s="43">
        <v>41229</v>
      </c>
      <c r="C14" s="44" t="s">
        <v>41</v>
      </c>
      <c r="D14" s="45"/>
      <c r="E14" s="35">
        <v>875000</v>
      </c>
    </row>
    <row r="15" spans="1:5" ht="21.75" customHeight="1">
      <c r="A15" s="114"/>
      <c r="B15" s="4" t="s">
        <v>23</v>
      </c>
      <c r="C15" s="112" t="s">
        <v>27</v>
      </c>
      <c r="D15" s="86"/>
      <c r="E15" s="9">
        <f>SUM(E13:E14)</f>
        <v>1315000</v>
      </c>
    </row>
    <row r="16" spans="1:5" ht="21" customHeight="1">
      <c r="A16" s="87" t="s">
        <v>24</v>
      </c>
      <c r="B16" s="17">
        <v>41215</v>
      </c>
      <c r="C16" s="120" t="s">
        <v>64</v>
      </c>
      <c r="D16" s="121"/>
      <c r="E16" s="33">
        <v>680000</v>
      </c>
    </row>
    <row r="17" spans="1:7" ht="21" customHeight="1">
      <c r="A17" s="88"/>
      <c r="B17" s="17">
        <v>41218</v>
      </c>
      <c r="C17" s="48" t="s">
        <v>72</v>
      </c>
      <c r="D17" s="49"/>
      <c r="E17" s="33">
        <v>132000</v>
      </c>
    </row>
    <row r="18" spans="1:7" ht="21" customHeight="1">
      <c r="A18" s="88"/>
      <c r="B18" s="17">
        <v>41218</v>
      </c>
      <c r="C18" s="48" t="s">
        <v>84</v>
      </c>
      <c r="D18" s="49"/>
      <c r="E18" s="33">
        <v>260700</v>
      </c>
    </row>
    <row r="19" spans="1:7" ht="21" customHeight="1">
      <c r="A19" s="88"/>
      <c r="B19" s="17">
        <v>41219</v>
      </c>
      <c r="C19" s="48" t="s">
        <v>73</v>
      </c>
      <c r="D19" s="49"/>
      <c r="E19" s="33">
        <v>327800</v>
      </c>
    </row>
    <row r="20" spans="1:7" ht="21" customHeight="1">
      <c r="A20" s="88"/>
      <c r="B20" s="17">
        <v>41226</v>
      </c>
      <c r="C20" s="48" t="s">
        <v>66</v>
      </c>
      <c r="D20" s="49"/>
      <c r="E20" s="33">
        <v>493000</v>
      </c>
    </row>
    <row r="21" spans="1:7" ht="21" customHeight="1">
      <c r="A21" s="89"/>
      <c r="B21" s="10" t="s">
        <v>23</v>
      </c>
      <c r="C21" s="115" t="s">
        <v>63</v>
      </c>
      <c r="D21" s="80"/>
      <c r="E21" s="9">
        <f>SUM(E16:E20)</f>
        <v>1893500</v>
      </c>
    </row>
    <row r="22" spans="1:7" ht="20.100000000000001" customHeight="1">
      <c r="A22" s="87" t="s">
        <v>29</v>
      </c>
      <c r="B22" s="2">
        <v>41216</v>
      </c>
      <c r="C22" s="118" t="s">
        <v>74</v>
      </c>
      <c r="D22" s="119"/>
      <c r="E22" s="3">
        <v>500000</v>
      </c>
    </row>
    <row r="23" spans="1:7" ht="20.100000000000001" customHeight="1">
      <c r="A23" s="88"/>
      <c r="B23" s="2">
        <v>41228</v>
      </c>
      <c r="C23" s="46" t="s">
        <v>68</v>
      </c>
      <c r="D23" s="47"/>
      <c r="E23" s="3">
        <v>496000</v>
      </c>
    </row>
    <row r="24" spans="1:7" ht="20.100000000000001" customHeight="1">
      <c r="A24" s="88"/>
      <c r="B24" s="2">
        <v>41234</v>
      </c>
      <c r="C24" s="46" t="s">
        <v>69</v>
      </c>
      <c r="D24" s="47"/>
      <c r="E24" s="3">
        <v>350000</v>
      </c>
    </row>
    <row r="25" spans="1:7" ht="20.100000000000001" customHeight="1">
      <c r="A25" s="88"/>
      <c r="B25" s="2">
        <v>41236</v>
      </c>
      <c r="C25" s="77" t="s">
        <v>70</v>
      </c>
      <c r="D25" s="78"/>
      <c r="E25" s="3">
        <v>465000</v>
      </c>
    </row>
    <row r="26" spans="1:7" ht="20.100000000000001" customHeight="1">
      <c r="A26" s="88"/>
      <c r="B26" s="2">
        <v>41239</v>
      </c>
      <c r="C26" s="77" t="s">
        <v>71</v>
      </c>
      <c r="D26" s="78"/>
      <c r="E26" s="3">
        <v>494500</v>
      </c>
    </row>
    <row r="27" spans="1:7" ht="20.100000000000001" customHeight="1">
      <c r="A27" s="88"/>
      <c r="B27" s="2">
        <v>41243</v>
      </c>
      <c r="C27" s="77" t="s">
        <v>75</v>
      </c>
      <c r="D27" s="78"/>
      <c r="E27" s="3">
        <v>310000</v>
      </c>
    </row>
    <row r="28" spans="1:7" ht="20.100000000000001" customHeight="1">
      <c r="A28" s="88"/>
      <c r="B28" s="40" t="s">
        <v>65</v>
      </c>
      <c r="C28" s="50" t="s">
        <v>34</v>
      </c>
      <c r="D28" s="37"/>
      <c r="E28" s="35">
        <v>1900000</v>
      </c>
    </row>
    <row r="29" spans="1:7" ht="20.100000000000001" customHeight="1">
      <c r="A29" s="89"/>
      <c r="B29" s="10" t="s">
        <v>23</v>
      </c>
      <c r="C29" s="115" t="s">
        <v>39</v>
      </c>
      <c r="D29" s="80"/>
      <c r="E29" s="9">
        <f>SUM(E22:E28)</f>
        <v>4515500</v>
      </c>
    </row>
    <row r="30" spans="1:7" ht="20.100000000000001" customHeight="1">
      <c r="A30" s="90" t="s">
        <v>35</v>
      </c>
      <c r="B30" s="15" t="s">
        <v>65</v>
      </c>
      <c r="C30" s="117" t="s">
        <v>30</v>
      </c>
      <c r="D30" s="92"/>
      <c r="E30" s="14">
        <v>961000</v>
      </c>
    </row>
    <row r="31" spans="1:7" ht="20.100000000000001" customHeight="1">
      <c r="A31" s="88"/>
      <c r="B31" s="15" t="s">
        <v>65</v>
      </c>
      <c r="C31" s="98" t="s">
        <v>36</v>
      </c>
      <c r="D31" s="99"/>
      <c r="E31" s="3">
        <v>881000</v>
      </c>
      <c r="G31" s="51"/>
    </row>
    <row r="32" spans="1:7" ht="20.100000000000001" customHeight="1">
      <c r="A32" s="89"/>
      <c r="B32" s="11" t="s">
        <v>26</v>
      </c>
      <c r="C32" s="116" t="s">
        <v>27</v>
      </c>
      <c r="D32" s="82"/>
      <c r="E32" s="12">
        <f>SUM(E30:E31)</f>
        <v>1842000</v>
      </c>
    </row>
    <row r="33" spans="1:5" ht="20.100000000000001" customHeight="1">
      <c r="A33" s="73" t="s">
        <v>25</v>
      </c>
      <c r="B33" s="74"/>
      <c r="C33" s="73" t="s">
        <v>38</v>
      </c>
      <c r="D33" s="74"/>
      <c r="E33" s="13">
        <f>E15+E21+E29+E32</f>
        <v>9566000</v>
      </c>
    </row>
  </sheetData>
  <mergeCells count="23">
    <mergeCell ref="C27:D27"/>
    <mergeCell ref="C16:D16"/>
    <mergeCell ref="A1:E1"/>
    <mergeCell ref="A4:C4"/>
    <mergeCell ref="A9:C9"/>
    <mergeCell ref="C12:D12"/>
    <mergeCell ref="C13:D13"/>
    <mergeCell ref="C15:D15"/>
    <mergeCell ref="A8:C8"/>
    <mergeCell ref="A13:A15"/>
    <mergeCell ref="A33:B33"/>
    <mergeCell ref="C33:D33"/>
    <mergeCell ref="C29:D29"/>
    <mergeCell ref="C32:D32"/>
    <mergeCell ref="C30:D30"/>
    <mergeCell ref="C31:D31"/>
    <mergeCell ref="A16:A21"/>
    <mergeCell ref="A22:A29"/>
    <mergeCell ref="A30:A32"/>
    <mergeCell ref="C21:D21"/>
    <mergeCell ref="C26:D26"/>
    <mergeCell ref="C22:D22"/>
    <mergeCell ref="C25:D25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1"/>
  <sheetViews>
    <sheetView view="pageBreakPreview" zoomScaleSheetLayoutView="100" workbookViewId="0">
      <selection activeCell="C20" sqref="C20:D20"/>
    </sheetView>
  </sheetViews>
  <sheetFormatPr defaultRowHeight="12.75"/>
  <cols>
    <col min="1" max="1" width="18.42578125" customWidth="1"/>
    <col min="2" max="2" width="21" customWidth="1"/>
    <col min="3" max="3" width="24" customWidth="1"/>
    <col min="4" max="4" width="9.5703125" customWidth="1"/>
    <col min="5" max="5" width="20.85546875" customWidth="1"/>
  </cols>
  <sheetData>
    <row r="1" spans="1:5" ht="27">
      <c r="A1" s="100" t="s">
        <v>49</v>
      </c>
      <c r="B1" s="101"/>
      <c r="C1" s="101"/>
      <c r="D1" s="101"/>
      <c r="E1" s="102"/>
    </row>
    <row r="2" spans="1:5" ht="13.5">
      <c r="A2" s="6"/>
      <c r="B2" s="5"/>
      <c r="C2" s="6"/>
      <c r="D2" s="6"/>
      <c r="E2" s="6"/>
    </row>
    <row r="3" spans="1:5" ht="22.5">
      <c r="A3" s="7" t="s">
        <v>0</v>
      </c>
      <c r="B3" s="5"/>
      <c r="C3" s="6"/>
      <c r="D3" s="6"/>
      <c r="E3" s="6"/>
    </row>
    <row r="4" spans="1:5" ht="13.5">
      <c r="A4" s="103" t="s">
        <v>1</v>
      </c>
      <c r="B4" s="104"/>
      <c r="C4" s="105"/>
      <c r="D4" s="19" t="s">
        <v>2</v>
      </c>
      <c r="E4" s="29" t="s">
        <v>3</v>
      </c>
    </row>
    <row r="5" spans="1:5" ht="20.25" customHeight="1">
      <c r="A5" s="20" t="s">
        <v>4</v>
      </c>
      <c r="B5" s="21"/>
      <c r="C5" s="22"/>
      <c r="D5" s="23" t="str">
        <f>C16</f>
        <v>3건</v>
      </c>
      <c r="E5" s="30">
        <f>E16</f>
        <v>1725400</v>
      </c>
    </row>
    <row r="6" spans="1:5" ht="19.5" customHeight="1">
      <c r="A6" s="24" t="s">
        <v>5</v>
      </c>
      <c r="B6" s="25"/>
      <c r="C6" s="26"/>
      <c r="D6" s="27" t="str">
        <f>C19</f>
        <v>4건</v>
      </c>
      <c r="E6" s="31">
        <f>E19</f>
        <v>945400</v>
      </c>
    </row>
    <row r="7" spans="1:5" ht="16.5" customHeight="1">
      <c r="A7" s="24" t="s">
        <v>6</v>
      </c>
      <c r="B7" s="25"/>
      <c r="C7" s="26"/>
      <c r="D7" s="27" t="str">
        <f>C27</f>
        <v>7건</v>
      </c>
      <c r="E7" s="31">
        <f>E27</f>
        <v>5327900</v>
      </c>
    </row>
    <row r="8" spans="1:5" ht="19.5" customHeight="1">
      <c r="A8" s="106" t="s">
        <v>31</v>
      </c>
      <c r="B8" s="107"/>
      <c r="C8" s="108"/>
      <c r="D8" s="28" t="str">
        <f>C30</f>
        <v>2건</v>
      </c>
      <c r="E8" s="32">
        <f>E30</f>
        <v>1237000</v>
      </c>
    </row>
    <row r="9" spans="1:5" ht="16.5" customHeight="1">
      <c r="A9" s="73" t="s">
        <v>7</v>
      </c>
      <c r="B9" s="109"/>
      <c r="C9" s="110"/>
      <c r="D9" s="16" t="s">
        <v>38</v>
      </c>
      <c r="E9" s="18">
        <f>SUM(E5:E8)</f>
        <v>9235700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8</v>
      </c>
      <c r="B11" s="5"/>
      <c r="C11" s="6"/>
      <c r="D11" s="6"/>
      <c r="E11" s="6"/>
    </row>
    <row r="12" spans="1:5" ht="13.5">
      <c r="A12" s="8" t="s">
        <v>9</v>
      </c>
      <c r="B12" s="8" t="s">
        <v>10</v>
      </c>
      <c r="C12" s="103" t="s">
        <v>11</v>
      </c>
      <c r="D12" s="111"/>
      <c r="E12" s="8" t="s">
        <v>12</v>
      </c>
    </row>
    <row r="13" spans="1:5" ht="21.75" customHeight="1">
      <c r="A13" s="87" t="s">
        <v>15</v>
      </c>
      <c r="B13" s="56">
        <v>41255</v>
      </c>
      <c r="C13" s="126" t="s">
        <v>83</v>
      </c>
      <c r="D13" s="127"/>
      <c r="E13" s="57">
        <v>290400</v>
      </c>
    </row>
    <row r="14" spans="1:5" ht="21.75" customHeight="1">
      <c r="A14" s="113"/>
      <c r="B14" s="43">
        <v>41260</v>
      </c>
      <c r="C14" s="122" t="s">
        <v>82</v>
      </c>
      <c r="D14" s="123"/>
      <c r="E14" s="55">
        <v>660000</v>
      </c>
    </row>
    <row r="15" spans="1:5" ht="23.25" customHeight="1">
      <c r="A15" s="113"/>
      <c r="B15" s="43">
        <v>41263</v>
      </c>
      <c r="C15" s="124" t="s">
        <v>42</v>
      </c>
      <c r="D15" s="125"/>
      <c r="E15" s="55">
        <v>775000</v>
      </c>
    </row>
    <row r="16" spans="1:5" ht="13.5">
      <c r="A16" s="114"/>
      <c r="B16" s="58" t="s">
        <v>13</v>
      </c>
      <c r="C16" s="128" t="s">
        <v>33</v>
      </c>
      <c r="D16" s="129"/>
      <c r="E16" s="59">
        <f>SUM(E13:E15)</f>
        <v>1725400</v>
      </c>
    </row>
    <row r="17" spans="1:5" ht="20.25" customHeight="1">
      <c r="A17" s="87" t="s">
        <v>24</v>
      </c>
      <c r="B17" s="60">
        <v>41248</v>
      </c>
      <c r="C17" s="136" t="s">
        <v>76</v>
      </c>
      <c r="D17" s="137"/>
      <c r="E17" s="33">
        <v>455400</v>
      </c>
    </row>
    <row r="18" spans="1:5" ht="18" customHeight="1">
      <c r="A18" s="113"/>
      <c r="B18" s="61">
        <v>41260</v>
      </c>
      <c r="C18" s="130" t="s">
        <v>43</v>
      </c>
      <c r="D18" s="131"/>
      <c r="E18" s="33">
        <v>490000</v>
      </c>
    </row>
    <row r="19" spans="1:5" ht="13.5">
      <c r="A19" s="114"/>
      <c r="B19" s="62" t="s">
        <v>13</v>
      </c>
      <c r="C19" s="132" t="s">
        <v>32</v>
      </c>
      <c r="D19" s="133"/>
      <c r="E19" s="59">
        <f>SUM(E17:E18)</f>
        <v>945400</v>
      </c>
    </row>
    <row r="20" spans="1:5" s="54" customFormat="1" ht="18" customHeight="1">
      <c r="A20" s="87" t="s">
        <v>29</v>
      </c>
      <c r="B20" s="15">
        <v>41247</v>
      </c>
      <c r="C20" s="138" t="s">
        <v>44</v>
      </c>
      <c r="D20" s="137"/>
      <c r="E20" s="14">
        <v>391000</v>
      </c>
    </row>
    <row r="21" spans="1:5" s="54" customFormat="1" ht="15.75" customHeight="1">
      <c r="A21" s="88"/>
      <c r="B21" s="41">
        <v>41253</v>
      </c>
      <c r="C21" s="139" t="s">
        <v>46</v>
      </c>
      <c r="D21" s="123"/>
      <c r="E21" s="33">
        <v>425000</v>
      </c>
    </row>
    <row r="22" spans="1:5" ht="17.25" customHeight="1">
      <c r="A22" s="88"/>
      <c r="B22" s="43">
        <v>41264</v>
      </c>
      <c r="C22" s="134" t="s">
        <v>77</v>
      </c>
      <c r="D22" s="135"/>
      <c r="E22" s="55">
        <v>455000</v>
      </c>
    </row>
    <row r="23" spans="1:5" ht="17.25" customHeight="1">
      <c r="A23" s="88"/>
      <c r="B23" s="43">
        <v>41269</v>
      </c>
      <c r="C23" s="122" t="s">
        <v>78</v>
      </c>
      <c r="D23" s="123"/>
      <c r="E23" s="55">
        <v>462000</v>
      </c>
    </row>
    <row r="24" spans="1:5" ht="18" customHeight="1">
      <c r="A24" s="88"/>
      <c r="B24" s="43">
        <v>41269</v>
      </c>
      <c r="C24" s="44" t="s">
        <v>79</v>
      </c>
      <c r="D24" s="45"/>
      <c r="E24" s="55">
        <v>482500</v>
      </c>
    </row>
    <row r="25" spans="1:5" ht="18" customHeight="1">
      <c r="A25" s="88"/>
      <c r="B25" s="43">
        <v>41270</v>
      </c>
      <c r="C25" s="44" t="s">
        <v>80</v>
      </c>
      <c r="D25" s="45"/>
      <c r="E25" s="55">
        <v>312400</v>
      </c>
    </row>
    <row r="26" spans="1:5" ht="18" customHeight="1">
      <c r="A26" s="88"/>
      <c r="B26" s="43" t="s">
        <v>81</v>
      </c>
      <c r="C26" s="124" t="s">
        <v>45</v>
      </c>
      <c r="D26" s="125"/>
      <c r="E26" s="55">
        <v>2800000</v>
      </c>
    </row>
    <row r="27" spans="1:5" ht="16.5" customHeight="1">
      <c r="A27" s="89"/>
      <c r="B27" s="62" t="s">
        <v>13</v>
      </c>
      <c r="C27" s="132" t="s">
        <v>39</v>
      </c>
      <c r="D27" s="133"/>
      <c r="E27" s="59">
        <f>SUM(E20:E26)</f>
        <v>5327900</v>
      </c>
    </row>
    <row r="28" spans="1:5" ht="19.5" customHeight="1">
      <c r="A28" s="90" t="s">
        <v>35</v>
      </c>
      <c r="B28" s="15" t="s">
        <v>81</v>
      </c>
      <c r="C28" s="140" t="s">
        <v>30</v>
      </c>
      <c r="D28" s="141"/>
      <c r="E28" s="14">
        <v>561000</v>
      </c>
    </row>
    <row r="29" spans="1:5" ht="16.5" customHeight="1">
      <c r="A29" s="88"/>
      <c r="B29" s="41" t="s">
        <v>81</v>
      </c>
      <c r="C29" s="142" t="s">
        <v>36</v>
      </c>
      <c r="D29" s="142"/>
      <c r="E29" s="55">
        <v>676000</v>
      </c>
    </row>
    <row r="30" spans="1:5" ht="19.5" customHeight="1">
      <c r="A30" s="89"/>
      <c r="B30" s="63" t="s">
        <v>13</v>
      </c>
      <c r="C30" s="109" t="s">
        <v>27</v>
      </c>
      <c r="D30" s="74"/>
      <c r="E30" s="13">
        <f>SUM(E28:E29)</f>
        <v>1237000</v>
      </c>
    </row>
    <row r="31" spans="1:5" ht="18" customHeight="1">
      <c r="A31" s="73" t="s">
        <v>14</v>
      </c>
      <c r="B31" s="74"/>
      <c r="C31" s="73" t="s">
        <v>38</v>
      </c>
      <c r="D31" s="74"/>
      <c r="E31" s="13">
        <f>E16+E19+E27+E30</f>
        <v>9235700</v>
      </c>
    </row>
  </sheetData>
  <mergeCells count="27">
    <mergeCell ref="A13:A16"/>
    <mergeCell ref="A17:A19"/>
    <mergeCell ref="C20:D20"/>
    <mergeCell ref="C21:D21"/>
    <mergeCell ref="C28:D28"/>
    <mergeCell ref="C13:D13"/>
    <mergeCell ref="C16:D16"/>
    <mergeCell ref="C18:D18"/>
    <mergeCell ref="C19:D19"/>
    <mergeCell ref="C22:D22"/>
    <mergeCell ref="C17:D17"/>
    <mergeCell ref="C14:D14"/>
    <mergeCell ref="C15:D15"/>
    <mergeCell ref="A1:E1"/>
    <mergeCell ref="A4:C4"/>
    <mergeCell ref="A8:C8"/>
    <mergeCell ref="A9:C9"/>
    <mergeCell ref="C12:D12"/>
    <mergeCell ref="C30:D30"/>
    <mergeCell ref="A31:B31"/>
    <mergeCell ref="C31:D31"/>
    <mergeCell ref="C23:D23"/>
    <mergeCell ref="C26:D26"/>
    <mergeCell ref="A20:A27"/>
    <mergeCell ref="A28:A30"/>
    <mergeCell ref="C27:D27"/>
    <mergeCell ref="C29:D29"/>
  </mergeCells>
  <phoneticPr fontId="2" type="noConversion"/>
  <pageMargins left="0.7" right="0.7" top="0.75" bottom="0.75" header="0.3" footer="0.3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2"/>
  <sheetViews>
    <sheetView topLeftCell="A13" workbookViewId="0">
      <selection activeCell="E36" sqref="E36"/>
    </sheetView>
  </sheetViews>
  <sheetFormatPr defaultRowHeight="12.75"/>
  <cols>
    <col min="1" max="1" width="18" customWidth="1"/>
    <col min="2" max="2" width="13.5703125" customWidth="1"/>
    <col min="3" max="3" width="17.85546875" customWidth="1"/>
    <col min="4" max="4" width="30.5703125" customWidth="1"/>
    <col min="5" max="5" width="16.42578125" customWidth="1"/>
    <col min="257" max="257" width="18" customWidth="1"/>
    <col min="258" max="258" width="13.5703125" customWidth="1"/>
    <col min="259" max="259" width="17.85546875" customWidth="1"/>
    <col min="260" max="260" width="30.5703125" customWidth="1"/>
    <col min="261" max="261" width="16.42578125" customWidth="1"/>
    <col min="513" max="513" width="18" customWidth="1"/>
    <col min="514" max="514" width="13.5703125" customWidth="1"/>
    <col min="515" max="515" width="17.85546875" customWidth="1"/>
    <col min="516" max="516" width="30.5703125" customWidth="1"/>
    <col min="517" max="517" width="16.42578125" customWidth="1"/>
    <col min="769" max="769" width="18" customWidth="1"/>
    <col min="770" max="770" width="13.5703125" customWidth="1"/>
    <col min="771" max="771" width="17.85546875" customWidth="1"/>
    <col min="772" max="772" width="30.5703125" customWidth="1"/>
    <col min="773" max="773" width="16.42578125" customWidth="1"/>
    <col min="1025" max="1025" width="18" customWidth="1"/>
    <col min="1026" max="1026" width="13.5703125" customWidth="1"/>
    <col min="1027" max="1027" width="17.85546875" customWidth="1"/>
    <col min="1028" max="1028" width="30.5703125" customWidth="1"/>
    <col min="1029" max="1029" width="16.42578125" customWidth="1"/>
    <col min="1281" max="1281" width="18" customWidth="1"/>
    <col min="1282" max="1282" width="13.5703125" customWidth="1"/>
    <col min="1283" max="1283" width="17.85546875" customWidth="1"/>
    <col min="1284" max="1284" width="30.5703125" customWidth="1"/>
    <col min="1285" max="1285" width="16.42578125" customWidth="1"/>
    <col min="1537" max="1537" width="18" customWidth="1"/>
    <col min="1538" max="1538" width="13.5703125" customWidth="1"/>
    <col min="1539" max="1539" width="17.85546875" customWidth="1"/>
    <col min="1540" max="1540" width="30.5703125" customWidth="1"/>
    <col min="1541" max="1541" width="16.42578125" customWidth="1"/>
    <col min="1793" max="1793" width="18" customWidth="1"/>
    <col min="1794" max="1794" width="13.5703125" customWidth="1"/>
    <col min="1795" max="1795" width="17.85546875" customWidth="1"/>
    <col min="1796" max="1796" width="30.5703125" customWidth="1"/>
    <col min="1797" max="1797" width="16.42578125" customWidth="1"/>
    <col min="2049" max="2049" width="18" customWidth="1"/>
    <col min="2050" max="2050" width="13.5703125" customWidth="1"/>
    <col min="2051" max="2051" width="17.85546875" customWidth="1"/>
    <col min="2052" max="2052" width="30.5703125" customWidth="1"/>
    <col min="2053" max="2053" width="16.42578125" customWidth="1"/>
    <col min="2305" max="2305" width="18" customWidth="1"/>
    <col min="2306" max="2306" width="13.5703125" customWidth="1"/>
    <col min="2307" max="2307" width="17.85546875" customWidth="1"/>
    <col min="2308" max="2308" width="30.5703125" customWidth="1"/>
    <col min="2309" max="2309" width="16.42578125" customWidth="1"/>
    <col min="2561" max="2561" width="18" customWidth="1"/>
    <col min="2562" max="2562" width="13.5703125" customWidth="1"/>
    <col min="2563" max="2563" width="17.85546875" customWidth="1"/>
    <col min="2564" max="2564" width="30.5703125" customWidth="1"/>
    <col min="2565" max="2565" width="16.42578125" customWidth="1"/>
    <col min="2817" max="2817" width="18" customWidth="1"/>
    <col min="2818" max="2818" width="13.5703125" customWidth="1"/>
    <col min="2819" max="2819" width="17.85546875" customWidth="1"/>
    <col min="2820" max="2820" width="30.5703125" customWidth="1"/>
    <col min="2821" max="2821" width="16.42578125" customWidth="1"/>
    <col min="3073" max="3073" width="18" customWidth="1"/>
    <col min="3074" max="3074" width="13.5703125" customWidth="1"/>
    <col min="3075" max="3075" width="17.85546875" customWidth="1"/>
    <col min="3076" max="3076" width="30.5703125" customWidth="1"/>
    <col min="3077" max="3077" width="16.42578125" customWidth="1"/>
    <col min="3329" max="3329" width="18" customWidth="1"/>
    <col min="3330" max="3330" width="13.5703125" customWidth="1"/>
    <col min="3331" max="3331" width="17.85546875" customWidth="1"/>
    <col min="3332" max="3332" width="30.5703125" customWidth="1"/>
    <col min="3333" max="3333" width="16.42578125" customWidth="1"/>
    <col min="3585" max="3585" width="18" customWidth="1"/>
    <col min="3586" max="3586" width="13.5703125" customWidth="1"/>
    <col min="3587" max="3587" width="17.85546875" customWidth="1"/>
    <col min="3588" max="3588" width="30.5703125" customWidth="1"/>
    <col min="3589" max="3589" width="16.42578125" customWidth="1"/>
    <col min="3841" max="3841" width="18" customWidth="1"/>
    <col min="3842" max="3842" width="13.5703125" customWidth="1"/>
    <col min="3843" max="3843" width="17.85546875" customWidth="1"/>
    <col min="3844" max="3844" width="30.5703125" customWidth="1"/>
    <col min="3845" max="3845" width="16.42578125" customWidth="1"/>
    <col min="4097" max="4097" width="18" customWidth="1"/>
    <col min="4098" max="4098" width="13.5703125" customWidth="1"/>
    <col min="4099" max="4099" width="17.85546875" customWidth="1"/>
    <col min="4100" max="4100" width="30.5703125" customWidth="1"/>
    <col min="4101" max="4101" width="16.42578125" customWidth="1"/>
    <col min="4353" max="4353" width="18" customWidth="1"/>
    <col min="4354" max="4354" width="13.5703125" customWidth="1"/>
    <col min="4355" max="4355" width="17.85546875" customWidth="1"/>
    <col min="4356" max="4356" width="30.5703125" customWidth="1"/>
    <col min="4357" max="4357" width="16.42578125" customWidth="1"/>
    <col min="4609" max="4609" width="18" customWidth="1"/>
    <col min="4610" max="4610" width="13.5703125" customWidth="1"/>
    <col min="4611" max="4611" width="17.85546875" customWidth="1"/>
    <col min="4612" max="4612" width="30.5703125" customWidth="1"/>
    <col min="4613" max="4613" width="16.42578125" customWidth="1"/>
    <col min="4865" max="4865" width="18" customWidth="1"/>
    <col min="4866" max="4866" width="13.5703125" customWidth="1"/>
    <col min="4867" max="4867" width="17.85546875" customWidth="1"/>
    <col min="4868" max="4868" width="30.5703125" customWidth="1"/>
    <col min="4869" max="4869" width="16.42578125" customWidth="1"/>
    <col min="5121" max="5121" width="18" customWidth="1"/>
    <col min="5122" max="5122" width="13.5703125" customWidth="1"/>
    <col min="5123" max="5123" width="17.85546875" customWidth="1"/>
    <col min="5124" max="5124" width="30.5703125" customWidth="1"/>
    <col min="5125" max="5125" width="16.42578125" customWidth="1"/>
    <col min="5377" max="5377" width="18" customWidth="1"/>
    <col min="5378" max="5378" width="13.5703125" customWidth="1"/>
    <col min="5379" max="5379" width="17.85546875" customWidth="1"/>
    <col min="5380" max="5380" width="30.5703125" customWidth="1"/>
    <col min="5381" max="5381" width="16.42578125" customWidth="1"/>
    <col min="5633" max="5633" width="18" customWidth="1"/>
    <col min="5634" max="5634" width="13.5703125" customWidth="1"/>
    <col min="5635" max="5635" width="17.85546875" customWidth="1"/>
    <col min="5636" max="5636" width="30.5703125" customWidth="1"/>
    <col min="5637" max="5637" width="16.42578125" customWidth="1"/>
    <col min="5889" max="5889" width="18" customWidth="1"/>
    <col min="5890" max="5890" width="13.5703125" customWidth="1"/>
    <col min="5891" max="5891" width="17.85546875" customWidth="1"/>
    <col min="5892" max="5892" width="30.5703125" customWidth="1"/>
    <col min="5893" max="5893" width="16.42578125" customWidth="1"/>
    <col min="6145" max="6145" width="18" customWidth="1"/>
    <col min="6146" max="6146" width="13.5703125" customWidth="1"/>
    <col min="6147" max="6147" width="17.85546875" customWidth="1"/>
    <col min="6148" max="6148" width="30.5703125" customWidth="1"/>
    <col min="6149" max="6149" width="16.42578125" customWidth="1"/>
    <col min="6401" max="6401" width="18" customWidth="1"/>
    <col min="6402" max="6402" width="13.5703125" customWidth="1"/>
    <col min="6403" max="6403" width="17.85546875" customWidth="1"/>
    <col min="6404" max="6404" width="30.5703125" customWidth="1"/>
    <col min="6405" max="6405" width="16.42578125" customWidth="1"/>
    <col min="6657" max="6657" width="18" customWidth="1"/>
    <col min="6658" max="6658" width="13.5703125" customWidth="1"/>
    <col min="6659" max="6659" width="17.85546875" customWidth="1"/>
    <col min="6660" max="6660" width="30.5703125" customWidth="1"/>
    <col min="6661" max="6661" width="16.42578125" customWidth="1"/>
    <col min="6913" max="6913" width="18" customWidth="1"/>
    <col min="6914" max="6914" width="13.5703125" customWidth="1"/>
    <col min="6915" max="6915" width="17.85546875" customWidth="1"/>
    <col min="6916" max="6916" width="30.5703125" customWidth="1"/>
    <col min="6917" max="6917" width="16.42578125" customWidth="1"/>
    <col min="7169" max="7169" width="18" customWidth="1"/>
    <col min="7170" max="7170" width="13.5703125" customWidth="1"/>
    <col min="7171" max="7171" width="17.85546875" customWidth="1"/>
    <col min="7172" max="7172" width="30.5703125" customWidth="1"/>
    <col min="7173" max="7173" width="16.42578125" customWidth="1"/>
    <col min="7425" max="7425" width="18" customWidth="1"/>
    <col min="7426" max="7426" width="13.5703125" customWidth="1"/>
    <col min="7427" max="7427" width="17.85546875" customWidth="1"/>
    <col min="7428" max="7428" width="30.5703125" customWidth="1"/>
    <col min="7429" max="7429" width="16.42578125" customWidth="1"/>
    <col min="7681" max="7681" width="18" customWidth="1"/>
    <col min="7682" max="7682" width="13.5703125" customWidth="1"/>
    <col min="7683" max="7683" width="17.85546875" customWidth="1"/>
    <col min="7684" max="7684" width="30.5703125" customWidth="1"/>
    <col min="7685" max="7685" width="16.42578125" customWidth="1"/>
    <col min="7937" max="7937" width="18" customWidth="1"/>
    <col min="7938" max="7938" width="13.5703125" customWidth="1"/>
    <col min="7939" max="7939" width="17.85546875" customWidth="1"/>
    <col min="7940" max="7940" width="30.5703125" customWidth="1"/>
    <col min="7941" max="7941" width="16.42578125" customWidth="1"/>
    <col min="8193" max="8193" width="18" customWidth="1"/>
    <col min="8194" max="8194" width="13.5703125" customWidth="1"/>
    <col min="8195" max="8195" width="17.85546875" customWidth="1"/>
    <col min="8196" max="8196" width="30.5703125" customWidth="1"/>
    <col min="8197" max="8197" width="16.42578125" customWidth="1"/>
    <col min="8449" max="8449" width="18" customWidth="1"/>
    <col min="8450" max="8450" width="13.5703125" customWidth="1"/>
    <col min="8451" max="8451" width="17.85546875" customWidth="1"/>
    <col min="8452" max="8452" width="30.5703125" customWidth="1"/>
    <col min="8453" max="8453" width="16.42578125" customWidth="1"/>
    <col min="8705" max="8705" width="18" customWidth="1"/>
    <col min="8706" max="8706" width="13.5703125" customWidth="1"/>
    <col min="8707" max="8707" width="17.85546875" customWidth="1"/>
    <col min="8708" max="8708" width="30.5703125" customWidth="1"/>
    <col min="8709" max="8709" width="16.42578125" customWidth="1"/>
    <col min="8961" max="8961" width="18" customWidth="1"/>
    <col min="8962" max="8962" width="13.5703125" customWidth="1"/>
    <col min="8963" max="8963" width="17.85546875" customWidth="1"/>
    <col min="8964" max="8964" width="30.5703125" customWidth="1"/>
    <col min="8965" max="8965" width="16.42578125" customWidth="1"/>
    <col min="9217" max="9217" width="18" customWidth="1"/>
    <col min="9218" max="9218" width="13.5703125" customWidth="1"/>
    <col min="9219" max="9219" width="17.85546875" customWidth="1"/>
    <col min="9220" max="9220" width="30.5703125" customWidth="1"/>
    <col min="9221" max="9221" width="16.42578125" customWidth="1"/>
    <col min="9473" max="9473" width="18" customWidth="1"/>
    <col min="9474" max="9474" width="13.5703125" customWidth="1"/>
    <col min="9475" max="9475" width="17.85546875" customWidth="1"/>
    <col min="9476" max="9476" width="30.5703125" customWidth="1"/>
    <col min="9477" max="9477" width="16.42578125" customWidth="1"/>
    <col min="9729" max="9729" width="18" customWidth="1"/>
    <col min="9730" max="9730" width="13.5703125" customWidth="1"/>
    <col min="9731" max="9731" width="17.85546875" customWidth="1"/>
    <col min="9732" max="9732" width="30.5703125" customWidth="1"/>
    <col min="9733" max="9733" width="16.42578125" customWidth="1"/>
    <col min="9985" max="9985" width="18" customWidth="1"/>
    <col min="9986" max="9986" width="13.5703125" customWidth="1"/>
    <col min="9987" max="9987" width="17.85546875" customWidth="1"/>
    <col min="9988" max="9988" width="30.5703125" customWidth="1"/>
    <col min="9989" max="9989" width="16.42578125" customWidth="1"/>
    <col min="10241" max="10241" width="18" customWidth="1"/>
    <col min="10242" max="10242" width="13.5703125" customWidth="1"/>
    <col min="10243" max="10243" width="17.85546875" customWidth="1"/>
    <col min="10244" max="10244" width="30.5703125" customWidth="1"/>
    <col min="10245" max="10245" width="16.42578125" customWidth="1"/>
    <col min="10497" max="10497" width="18" customWidth="1"/>
    <col min="10498" max="10498" width="13.5703125" customWidth="1"/>
    <col min="10499" max="10499" width="17.85546875" customWidth="1"/>
    <col min="10500" max="10500" width="30.5703125" customWidth="1"/>
    <col min="10501" max="10501" width="16.42578125" customWidth="1"/>
    <col min="10753" max="10753" width="18" customWidth="1"/>
    <col min="10754" max="10754" width="13.5703125" customWidth="1"/>
    <col min="10755" max="10755" width="17.85546875" customWidth="1"/>
    <col min="10756" max="10756" width="30.5703125" customWidth="1"/>
    <col min="10757" max="10757" width="16.42578125" customWidth="1"/>
    <col min="11009" max="11009" width="18" customWidth="1"/>
    <col min="11010" max="11010" width="13.5703125" customWidth="1"/>
    <col min="11011" max="11011" width="17.85546875" customWidth="1"/>
    <col min="11012" max="11012" width="30.5703125" customWidth="1"/>
    <col min="11013" max="11013" width="16.42578125" customWidth="1"/>
    <col min="11265" max="11265" width="18" customWidth="1"/>
    <col min="11266" max="11266" width="13.5703125" customWidth="1"/>
    <col min="11267" max="11267" width="17.85546875" customWidth="1"/>
    <col min="11268" max="11268" width="30.5703125" customWidth="1"/>
    <col min="11269" max="11269" width="16.42578125" customWidth="1"/>
    <col min="11521" max="11521" width="18" customWidth="1"/>
    <col min="11522" max="11522" width="13.5703125" customWidth="1"/>
    <col min="11523" max="11523" width="17.85546875" customWidth="1"/>
    <col min="11524" max="11524" width="30.5703125" customWidth="1"/>
    <col min="11525" max="11525" width="16.42578125" customWidth="1"/>
    <col min="11777" max="11777" width="18" customWidth="1"/>
    <col min="11778" max="11778" width="13.5703125" customWidth="1"/>
    <col min="11779" max="11779" width="17.85546875" customWidth="1"/>
    <col min="11780" max="11780" width="30.5703125" customWidth="1"/>
    <col min="11781" max="11781" width="16.42578125" customWidth="1"/>
    <col min="12033" max="12033" width="18" customWidth="1"/>
    <col min="12034" max="12034" width="13.5703125" customWidth="1"/>
    <col min="12035" max="12035" width="17.85546875" customWidth="1"/>
    <col min="12036" max="12036" width="30.5703125" customWidth="1"/>
    <col min="12037" max="12037" width="16.42578125" customWidth="1"/>
    <col min="12289" max="12289" width="18" customWidth="1"/>
    <col min="12290" max="12290" width="13.5703125" customWidth="1"/>
    <col min="12291" max="12291" width="17.85546875" customWidth="1"/>
    <col min="12292" max="12292" width="30.5703125" customWidth="1"/>
    <col min="12293" max="12293" width="16.42578125" customWidth="1"/>
    <col min="12545" max="12545" width="18" customWidth="1"/>
    <col min="12546" max="12546" width="13.5703125" customWidth="1"/>
    <col min="12547" max="12547" width="17.85546875" customWidth="1"/>
    <col min="12548" max="12548" width="30.5703125" customWidth="1"/>
    <col min="12549" max="12549" width="16.42578125" customWidth="1"/>
    <col min="12801" max="12801" width="18" customWidth="1"/>
    <col min="12802" max="12802" width="13.5703125" customWidth="1"/>
    <col min="12803" max="12803" width="17.85546875" customWidth="1"/>
    <col min="12804" max="12804" width="30.5703125" customWidth="1"/>
    <col min="12805" max="12805" width="16.42578125" customWidth="1"/>
    <col min="13057" max="13057" width="18" customWidth="1"/>
    <col min="13058" max="13058" width="13.5703125" customWidth="1"/>
    <col min="13059" max="13059" width="17.85546875" customWidth="1"/>
    <col min="13060" max="13060" width="30.5703125" customWidth="1"/>
    <col min="13061" max="13061" width="16.42578125" customWidth="1"/>
    <col min="13313" max="13313" width="18" customWidth="1"/>
    <col min="13314" max="13314" width="13.5703125" customWidth="1"/>
    <col min="13315" max="13315" width="17.85546875" customWidth="1"/>
    <col min="13316" max="13316" width="30.5703125" customWidth="1"/>
    <col min="13317" max="13317" width="16.42578125" customWidth="1"/>
    <col min="13569" max="13569" width="18" customWidth="1"/>
    <col min="13570" max="13570" width="13.5703125" customWidth="1"/>
    <col min="13571" max="13571" width="17.85546875" customWidth="1"/>
    <col min="13572" max="13572" width="30.5703125" customWidth="1"/>
    <col min="13573" max="13573" width="16.42578125" customWidth="1"/>
    <col min="13825" max="13825" width="18" customWidth="1"/>
    <col min="13826" max="13826" width="13.5703125" customWidth="1"/>
    <col min="13827" max="13827" width="17.85546875" customWidth="1"/>
    <col min="13828" max="13828" width="30.5703125" customWidth="1"/>
    <col min="13829" max="13829" width="16.42578125" customWidth="1"/>
    <col min="14081" max="14081" width="18" customWidth="1"/>
    <col min="14082" max="14082" width="13.5703125" customWidth="1"/>
    <col min="14083" max="14083" width="17.85546875" customWidth="1"/>
    <col min="14084" max="14084" width="30.5703125" customWidth="1"/>
    <col min="14085" max="14085" width="16.42578125" customWidth="1"/>
    <col min="14337" max="14337" width="18" customWidth="1"/>
    <col min="14338" max="14338" width="13.5703125" customWidth="1"/>
    <col min="14339" max="14339" width="17.85546875" customWidth="1"/>
    <col min="14340" max="14340" width="30.5703125" customWidth="1"/>
    <col min="14341" max="14341" width="16.42578125" customWidth="1"/>
    <col min="14593" max="14593" width="18" customWidth="1"/>
    <col min="14594" max="14594" width="13.5703125" customWidth="1"/>
    <col min="14595" max="14595" width="17.85546875" customWidth="1"/>
    <col min="14596" max="14596" width="30.5703125" customWidth="1"/>
    <col min="14597" max="14597" width="16.42578125" customWidth="1"/>
    <col min="14849" max="14849" width="18" customWidth="1"/>
    <col min="14850" max="14850" width="13.5703125" customWidth="1"/>
    <col min="14851" max="14851" width="17.85546875" customWidth="1"/>
    <col min="14852" max="14852" width="30.5703125" customWidth="1"/>
    <col min="14853" max="14853" width="16.42578125" customWidth="1"/>
    <col min="15105" max="15105" width="18" customWidth="1"/>
    <col min="15106" max="15106" width="13.5703125" customWidth="1"/>
    <col min="15107" max="15107" width="17.85546875" customWidth="1"/>
    <col min="15108" max="15108" width="30.5703125" customWidth="1"/>
    <col min="15109" max="15109" width="16.42578125" customWidth="1"/>
    <col min="15361" max="15361" width="18" customWidth="1"/>
    <col min="15362" max="15362" width="13.5703125" customWidth="1"/>
    <col min="15363" max="15363" width="17.85546875" customWidth="1"/>
    <col min="15364" max="15364" width="30.5703125" customWidth="1"/>
    <col min="15365" max="15365" width="16.42578125" customWidth="1"/>
    <col min="15617" max="15617" width="18" customWidth="1"/>
    <col min="15618" max="15618" width="13.5703125" customWidth="1"/>
    <col min="15619" max="15619" width="17.85546875" customWidth="1"/>
    <col min="15620" max="15620" width="30.5703125" customWidth="1"/>
    <col min="15621" max="15621" width="16.42578125" customWidth="1"/>
    <col min="15873" max="15873" width="18" customWidth="1"/>
    <col min="15874" max="15874" width="13.5703125" customWidth="1"/>
    <col min="15875" max="15875" width="17.85546875" customWidth="1"/>
    <col min="15876" max="15876" width="30.5703125" customWidth="1"/>
    <col min="15877" max="15877" width="16.42578125" customWidth="1"/>
    <col min="16129" max="16129" width="18" customWidth="1"/>
    <col min="16130" max="16130" width="13.5703125" customWidth="1"/>
    <col min="16131" max="16131" width="17.85546875" customWidth="1"/>
    <col min="16132" max="16132" width="30.5703125" customWidth="1"/>
    <col min="16133" max="16133" width="16.42578125" customWidth="1"/>
  </cols>
  <sheetData>
    <row r="1" spans="1:5" ht="27">
      <c r="A1" s="100" t="s">
        <v>86</v>
      </c>
      <c r="B1" s="101"/>
      <c r="C1" s="101"/>
      <c r="D1" s="101"/>
      <c r="E1" s="102"/>
    </row>
    <row r="2" spans="1:5" ht="13.5">
      <c r="A2" s="6"/>
      <c r="B2" s="5"/>
      <c r="C2" s="6"/>
      <c r="D2" s="6"/>
      <c r="E2" s="6"/>
    </row>
    <row r="3" spans="1:5" ht="22.5">
      <c r="A3" s="7" t="s">
        <v>87</v>
      </c>
      <c r="B3" s="5"/>
      <c r="C3" s="6"/>
      <c r="D3" s="6"/>
      <c r="E3" s="6"/>
    </row>
    <row r="4" spans="1:5" s="1" customFormat="1" ht="21" customHeight="1">
      <c r="A4" s="103" t="s">
        <v>1</v>
      </c>
      <c r="B4" s="104"/>
      <c r="C4" s="105"/>
      <c r="D4" s="19" t="s">
        <v>2</v>
      </c>
      <c r="E4" s="29" t="s">
        <v>3</v>
      </c>
    </row>
    <row r="5" spans="1:5" s="1" customFormat="1" ht="20.100000000000001" customHeight="1">
      <c r="A5" s="20" t="s">
        <v>4</v>
      </c>
      <c r="B5" s="21"/>
      <c r="C5" s="22"/>
      <c r="D5" s="23" t="s">
        <v>88</v>
      </c>
      <c r="E5" s="9">
        <v>714200</v>
      </c>
    </row>
    <row r="6" spans="1:5" s="1" customFormat="1" ht="20.100000000000001" customHeight="1">
      <c r="A6" s="24" t="s">
        <v>89</v>
      </c>
      <c r="B6" s="25"/>
      <c r="C6" s="26"/>
      <c r="D6" s="27" t="s">
        <v>90</v>
      </c>
      <c r="E6" s="9">
        <v>2829000</v>
      </c>
    </row>
    <row r="7" spans="1:5" s="1" customFormat="1" ht="20.100000000000001" customHeight="1">
      <c r="A7" s="24" t="s">
        <v>6</v>
      </c>
      <c r="B7" s="25"/>
      <c r="C7" s="26"/>
      <c r="D7" s="27" t="s">
        <v>91</v>
      </c>
      <c r="E7" s="31">
        <v>2282800</v>
      </c>
    </row>
    <row r="8" spans="1:5" s="1" customFormat="1" ht="20.100000000000001" customHeight="1">
      <c r="A8" s="106" t="s">
        <v>92</v>
      </c>
      <c r="B8" s="107"/>
      <c r="C8" s="108"/>
      <c r="D8" s="28" t="s">
        <v>88</v>
      </c>
      <c r="E8" s="32">
        <v>700620</v>
      </c>
    </row>
    <row r="9" spans="1:5" s="1" customFormat="1" ht="20.100000000000001" customHeight="1">
      <c r="A9" s="73" t="s">
        <v>7</v>
      </c>
      <c r="B9" s="109"/>
      <c r="C9" s="110"/>
      <c r="D9" s="16" t="s">
        <v>93</v>
      </c>
      <c r="E9" s="18">
        <f>SUM(E5:E8)</f>
        <v>6526620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8</v>
      </c>
      <c r="B11" s="5"/>
      <c r="C11" s="6"/>
      <c r="D11" s="6"/>
      <c r="E11" s="6"/>
    </row>
    <row r="12" spans="1:5" ht="16.5" customHeight="1">
      <c r="A12" s="8" t="s">
        <v>9</v>
      </c>
      <c r="B12" s="8" t="s">
        <v>10</v>
      </c>
      <c r="C12" s="103" t="s">
        <v>11</v>
      </c>
      <c r="D12" s="111"/>
      <c r="E12" s="8" t="s">
        <v>12</v>
      </c>
    </row>
    <row r="13" spans="1:5" ht="16.5" customHeight="1">
      <c r="A13" s="87" t="s">
        <v>15</v>
      </c>
      <c r="B13" s="41">
        <v>41204</v>
      </c>
      <c r="C13" s="83" t="s">
        <v>94</v>
      </c>
      <c r="D13" s="84"/>
      <c r="E13" s="42">
        <v>320700</v>
      </c>
    </row>
    <row r="14" spans="1:5" ht="23.25" customHeight="1">
      <c r="A14" s="95"/>
      <c r="B14" s="2">
        <v>41208</v>
      </c>
      <c r="C14" s="93" t="s">
        <v>95</v>
      </c>
      <c r="D14" s="94"/>
      <c r="E14" s="3">
        <v>393500</v>
      </c>
    </row>
    <row r="15" spans="1:5" ht="20.100000000000001" customHeight="1">
      <c r="A15" s="96"/>
      <c r="B15" s="4" t="s">
        <v>13</v>
      </c>
      <c r="C15" s="85" t="s">
        <v>27</v>
      </c>
      <c r="D15" s="86"/>
      <c r="E15" s="9">
        <f>SUM(E13:E14)</f>
        <v>714200</v>
      </c>
    </row>
    <row r="16" spans="1:5" ht="21" customHeight="1">
      <c r="A16" s="97" t="s">
        <v>96</v>
      </c>
      <c r="B16" s="2">
        <v>41186</v>
      </c>
      <c r="C16" s="77" t="s">
        <v>97</v>
      </c>
      <c r="D16" s="78"/>
      <c r="E16" s="3">
        <v>162000</v>
      </c>
    </row>
    <row r="17" spans="1:5" ht="21" customHeight="1">
      <c r="A17" s="88"/>
      <c r="B17" s="40">
        <v>41199</v>
      </c>
      <c r="C17" s="66" t="s">
        <v>98</v>
      </c>
      <c r="D17" s="67"/>
      <c r="E17" s="35">
        <v>2293000</v>
      </c>
    </row>
    <row r="18" spans="1:5" ht="21" customHeight="1">
      <c r="A18" s="88"/>
      <c r="B18" s="40">
        <v>41192</v>
      </c>
      <c r="C18" s="66" t="s">
        <v>99</v>
      </c>
      <c r="D18" s="67"/>
      <c r="E18" s="35">
        <v>374000</v>
      </c>
    </row>
    <row r="19" spans="1:5" ht="21.75" customHeight="1">
      <c r="A19" s="89"/>
      <c r="B19" s="10" t="s">
        <v>13</v>
      </c>
      <c r="C19" s="79" t="s">
        <v>33</v>
      </c>
      <c r="D19" s="80"/>
      <c r="E19" s="9">
        <f>SUM(E16:E18)</f>
        <v>2829000</v>
      </c>
    </row>
    <row r="20" spans="1:5" ht="20.100000000000001" customHeight="1">
      <c r="A20" s="87" t="s">
        <v>29</v>
      </c>
      <c r="B20" s="17">
        <v>41184</v>
      </c>
      <c r="C20" s="75" t="s">
        <v>100</v>
      </c>
      <c r="D20" s="76"/>
      <c r="E20" s="35">
        <v>261800</v>
      </c>
    </row>
    <row r="21" spans="1:5" ht="20.100000000000001" customHeight="1">
      <c r="A21" s="88"/>
      <c r="B21" s="2">
        <v>41186</v>
      </c>
      <c r="C21" s="77" t="s">
        <v>101</v>
      </c>
      <c r="D21" s="78"/>
      <c r="E21" s="3">
        <v>162000</v>
      </c>
    </row>
    <row r="22" spans="1:5" ht="20.100000000000001" customHeight="1">
      <c r="A22" s="88"/>
      <c r="B22" s="17">
        <v>41192</v>
      </c>
      <c r="C22" s="77" t="s">
        <v>102</v>
      </c>
      <c r="D22" s="78"/>
      <c r="E22" s="3">
        <v>325000</v>
      </c>
    </row>
    <row r="23" spans="1:5" ht="20.100000000000001" customHeight="1">
      <c r="A23" s="88"/>
      <c r="B23" s="17">
        <v>41193</v>
      </c>
      <c r="C23" s="68" t="s">
        <v>103</v>
      </c>
      <c r="D23" s="69"/>
      <c r="E23" s="35">
        <v>150000</v>
      </c>
    </row>
    <row r="24" spans="1:5" ht="20.100000000000001" customHeight="1">
      <c r="A24" s="88"/>
      <c r="B24" s="17">
        <v>41193</v>
      </c>
      <c r="C24" s="77" t="s">
        <v>104</v>
      </c>
      <c r="D24" s="78"/>
      <c r="E24" s="35">
        <v>562000</v>
      </c>
    </row>
    <row r="25" spans="1:5" ht="20.100000000000001" customHeight="1">
      <c r="A25" s="88"/>
      <c r="B25" s="17">
        <v>41207</v>
      </c>
      <c r="C25" s="66" t="s">
        <v>105</v>
      </c>
      <c r="D25" s="67"/>
      <c r="E25" s="35">
        <v>232000</v>
      </c>
    </row>
    <row r="26" spans="1:5" ht="20.100000000000001" customHeight="1">
      <c r="A26" s="88"/>
      <c r="B26" s="17">
        <v>41211</v>
      </c>
      <c r="C26" s="66" t="s">
        <v>106</v>
      </c>
      <c r="D26" s="67"/>
      <c r="E26" s="35">
        <v>289000</v>
      </c>
    </row>
    <row r="27" spans="1:5" ht="20.100000000000001" customHeight="1">
      <c r="A27" s="88"/>
      <c r="B27" s="17">
        <v>41212</v>
      </c>
      <c r="C27" s="66" t="s">
        <v>107</v>
      </c>
      <c r="D27" s="67"/>
      <c r="E27" s="35">
        <v>301000</v>
      </c>
    </row>
    <row r="28" spans="1:5" ht="20.100000000000001" customHeight="1">
      <c r="A28" s="89"/>
      <c r="B28" s="10" t="s">
        <v>13</v>
      </c>
      <c r="C28" s="79" t="s">
        <v>108</v>
      </c>
      <c r="D28" s="80"/>
      <c r="E28" s="9">
        <f>SUM(E20:E27)</f>
        <v>2282800</v>
      </c>
    </row>
    <row r="29" spans="1:5" ht="20.100000000000001" customHeight="1">
      <c r="A29" s="90" t="s">
        <v>109</v>
      </c>
      <c r="B29" s="15" t="s">
        <v>110</v>
      </c>
      <c r="C29" s="91" t="s">
        <v>30</v>
      </c>
      <c r="D29" s="92"/>
      <c r="E29" s="14">
        <v>199000</v>
      </c>
    </row>
    <row r="30" spans="1:5" ht="20.100000000000001" customHeight="1">
      <c r="A30" s="88"/>
      <c r="B30" s="15" t="s">
        <v>110</v>
      </c>
      <c r="C30" s="98" t="s">
        <v>37</v>
      </c>
      <c r="D30" s="99"/>
      <c r="E30" s="3">
        <v>501620</v>
      </c>
    </row>
    <row r="31" spans="1:5" ht="20.100000000000001" customHeight="1">
      <c r="A31" s="89"/>
      <c r="B31" s="11" t="s">
        <v>13</v>
      </c>
      <c r="C31" s="81" t="s">
        <v>27</v>
      </c>
      <c r="D31" s="82"/>
      <c r="E31" s="12">
        <f>SUM(E29:E30)</f>
        <v>700620</v>
      </c>
    </row>
    <row r="32" spans="1:5" ht="20.100000000000001" customHeight="1">
      <c r="A32" s="73" t="s">
        <v>14</v>
      </c>
      <c r="B32" s="74"/>
      <c r="C32" s="73" t="s">
        <v>111</v>
      </c>
      <c r="D32" s="74"/>
      <c r="E32" s="13">
        <f>E15+E19+E28+E31</f>
        <v>6526620</v>
      </c>
    </row>
  </sheetData>
  <mergeCells count="24">
    <mergeCell ref="A29:A31"/>
    <mergeCell ref="C29:D29"/>
    <mergeCell ref="C30:D30"/>
    <mergeCell ref="C31:D31"/>
    <mergeCell ref="A32:B32"/>
    <mergeCell ref="C32:D32"/>
    <mergeCell ref="A16:A19"/>
    <mergeCell ref="C16:D16"/>
    <mergeCell ref="C19:D19"/>
    <mergeCell ref="A20:A28"/>
    <mergeCell ref="C20:D20"/>
    <mergeCell ref="C21:D21"/>
    <mergeCell ref="C22:D22"/>
    <mergeCell ref="C24:D24"/>
    <mergeCell ref="C28:D28"/>
    <mergeCell ref="A1:E1"/>
    <mergeCell ref="A4:C4"/>
    <mergeCell ref="A8:C8"/>
    <mergeCell ref="A9:C9"/>
    <mergeCell ref="C12:D12"/>
    <mergeCell ref="A13:A15"/>
    <mergeCell ref="C13:D13"/>
    <mergeCell ref="C14:D14"/>
    <mergeCell ref="C15:D15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2"/>
  <sheetViews>
    <sheetView topLeftCell="A10" workbookViewId="0">
      <selection activeCell="A13" sqref="A13:B31"/>
    </sheetView>
  </sheetViews>
  <sheetFormatPr defaultRowHeight="12.75"/>
  <cols>
    <col min="1" max="1" width="18.28515625" customWidth="1"/>
    <col min="2" max="2" width="13.5703125" customWidth="1"/>
    <col min="3" max="3" width="17.85546875" customWidth="1"/>
    <col min="4" max="4" width="30.5703125" customWidth="1"/>
    <col min="5" max="5" width="16.42578125" customWidth="1"/>
    <col min="7" max="7" width="9.42578125" bestFit="1" customWidth="1"/>
    <col min="257" max="257" width="18.28515625" customWidth="1"/>
    <col min="258" max="258" width="13.5703125" customWidth="1"/>
    <col min="259" max="259" width="17.85546875" customWidth="1"/>
    <col min="260" max="260" width="30.5703125" customWidth="1"/>
    <col min="261" max="261" width="16.42578125" customWidth="1"/>
    <col min="263" max="263" width="9.42578125" bestFit="1" customWidth="1"/>
    <col min="513" max="513" width="18.28515625" customWidth="1"/>
    <col min="514" max="514" width="13.5703125" customWidth="1"/>
    <col min="515" max="515" width="17.85546875" customWidth="1"/>
    <col min="516" max="516" width="30.5703125" customWidth="1"/>
    <col min="517" max="517" width="16.42578125" customWidth="1"/>
    <col min="519" max="519" width="9.42578125" bestFit="1" customWidth="1"/>
    <col min="769" max="769" width="18.28515625" customWidth="1"/>
    <col min="770" max="770" width="13.5703125" customWidth="1"/>
    <col min="771" max="771" width="17.85546875" customWidth="1"/>
    <col min="772" max="772" width="30.5703125" customWidth="1"/>
    <col min="773" max="773" width="16.42578125" customWidth="1"/>
    <col min="775" max="775" width="9.42578125" bestFit="1" customWidth="1"/>
    <col min="1025" max="1025" width="18.28515625" customWidth="1"/>
    <col min="1026" max="1026" width="13.5703125" customWidth="1"/>
    <col min="1027" max="1027" width="17.85546875" customWidth="1"/>
    <col min="1028" max="1028" width="30.5703125" customWidth="1"/>
    <col min="1029" max="1029" width="16.42578125" customWidth="1"/>
    <col min="1031" max="1031" width="9.42578125" bestFit="1" customWidth="1"/>
    <col min="1281" max="1281" width="18.28515625" customWidth="1"/>
    <col min="1282" max="1282" width="13.5703125" customWidth="1"/>
    <col min="1283" max="1283" width="17.85546875" customWidth="1"/>
    <col min="1284" max="1284" width="30.5703125" customWidth="1"/>
    <col min="1285" max="1285" width="16.42578125" customWidth="1"/>
    <col min="1287" max="1287" width="9.42578125" bestFit="1" customWidth="1"/>
    <col min="1537" max="1537" width="18.28515625" customWidth="1"/>
    <col min="1538" max="1538" width="13.5703125" customWidth="1"/>
    <col min="1539" max="1539" width="17.85546875" customWidth="1"/>
    <col min="1540" max="1540" width="30.5703125" customWidth="1"/>
    <col min="1541" max="1541" width="16.42578125" customWidth="1"/>
    <col min="1543" max="1543" width="9.42578125" bestFit="1" customWidth="1"/>
    <col min="1793" max="1793" width="18.28515625" customWidth="1"/>
    <col min="1794" max="1794" width="13.5703125" customWidth="1"/>
    <col min="1795" max="1795" width="17.85546875" customWidth="1"/>
    <col min="1796" max="1796" width="30.5703125" customWidth="1"/>
    <col min="1797" max="1797" width="16.42578125" customWidth="1"/>
    <col min="1799" max="1799" width="9.42578125" bestFit="1" customWidth="1"/>
    <col min="2049" max="2049" width="18.28515625" customWidth="1"/>
    <col min="2050" max="2050" width="13.5703125" customWidth="1"/>
    <col min="2051" max="2051" width="17.85546875" customWidth="1"/>
    <col min="2052" max="2052" width="30.5703125" customWidth="1"/>
    <col min="2053" max="2053" width="16.42578125" customWidth="1"/>
    <col min="2055" max="2055" width="9.42578125" bestFit="1" customWidth="1"/>
    <col min="2305" max="2305" width="18.28515625" customWidth="1"/>
    <col min="2306" max="2306" width="13.5703125" customWidth="1"/>
    <col min="2307" max="2307" width="17.85546875" customWidth="1"/>
    <col min="2308" max="2308" width="30.5703125" customWidth="1"/>
    <col min="2309" max="2309" width="16.42578125" customWidth="1"/>
    <col min="2311" max="2311" width="9.42578125" bestFit="1" customWidth="1"/>
    <col min="2561" max="2561" width="18.28515625" customWidth="1"/>
    <col min="2562" max="2562" width="13.5703125" customWidth="1"/>
    <col min="2563" max="2563" width="17.85546875" customWidth="1"/>
    <col min="2564" max="2564" width="30.5703125" customWidth="1"/>
    <col min="2565" max="2565" width="16.42578125" customWidth="1"/>
    <col min="2567" max="2567" width="9.42578125" bestFit="1" customWidth="1"/>
    <col min="2817" max="2817" width="18.28515625" customWidth="1"/>
    <col min="2818" max="2818" width="13.5703125" customWidth="1"/>
    <col min="2819" max="2819" width="17.85546875" customWidth="1"/>
    <col min="2820" max="2820" width="30.5703125" customWidth="1"/>
    <col min="2821" max="2821" width="16.42578125" customWidth="1"/>
    <col min="2823" max="2823" width="9.42578125" bestFit="1" customWidth="1"/>
    <col min="3073" max="3073" width="18.28515625" customWidth="1"/>
    <col min="3074" max="3074" width="13.5703125" customWidth="1"/>
    <col min="3075" max="3075" width="17.85546875" customWidth="1"/>
    <col min="3076" max="3076" width="30.5703125" customWidth="1"/>
    <col min="3077" max="3077" width="16.42578125" customWidth="1"/>
    <col min="3079" max="3079" width="9.42578125" bestFit="1" customWidth="1"/>
    <col min="3329" max="3329" width="18.28515625" customWidth="1"/>
    <col min="3330" max="3330" width="13.5703125" customWidth="1"/>
    <col min="3331" max="3331" width="17.85546875" customWidth="1"/>
    <col min="3332" max="3332" width="30.5703125" customWidth="1"/>
    <col min="3333" max="3333" width="16.42578125" customWidth="1"/>
    <col min="3335" max="3335" width="9.42578125" bestFit="1" customWidth="1"/>
    <col min="3585" max="3585" width="18.28515625" customWidth="1"/>
    <col min="3586" max="3586" width="13.5703125" customWidth="1"/>
    <col min="3587" max="3587" width="17.85546875" customWidth="1"/>
    <col min="3588" max="3588" width="30.5703125" customWidth="1"/>
    <col min="3589" max="3589" width="16.42578125" customWidth="1"/>
    <col min="3591" max="3591" width="9.42578125" bestFit="1" customWidth="1"/>
    <col min="3841" max="3841" width="18.28515625" customWidth="1"/>
    <col min="3842" max="3842" width="13.5703125" customWidth="1"/>
    <col min="3843" max="3843" width="17.85546875" customWidth="1"/>
    <col min="3844" max="3844" width="30.5703125" customWidth="1"/>
    <col min="3845" max="3845" width="16.42578125" customWidth="1"/>
    <col min="3847" max="3847" width="9.42578125" bestFit="1" customWidth="1"/>
    <col min="4097" max="4097" width="18.28515625" customWidth="1"/>
    <col min="4098" max="4098" width="13.5703125" customWidth="1"/>
    <col min="4099" max="4099" width="17.85546875" customWidth="1"/>
    <col min="4100" max="4100" width="30.5703125" customWidth="1"/>
    <col min="4101" max="4101" width="16.42578125" customWidth="1"/>
    <col min="4103" max="4103" width="9.42578125" bestFit="1" customWidth="1"/>
    <col min="4353" max="4353" width="18.28515625" customWidth="1"/>
    <col min="4354" max="4354" width="13.5703125" customWidth="1"/>
    <col min="4355" max="4355" width="17.85546875" customWidth="1"/>
    <col min="4356" max="4356" width="30.5703125" customWidth="1"/>
    <col min="4357" max="4357" width="16.42578125" customWidth="1"/>
    <col min="4359" max="4359" width="9.42578125" bestFit="1" customWidth="1"/>
    <col min="4609" max="4609" width="18.28515625" customWidth="1"/>
    <col min="4610" max="4610" width="13.5703125" customWidth="1"/>
    <col min="4611" max="4611" width="17.85546875" customWidth="1"/>
    <col min="4612" max="4612" width="30.5703125" customWidth="1"/>
    <col min="4613" max="4613" width="16.42578125" customWidth="1"/>
    <col min="4615" max="4615" width="9.42578125" bestFit="1" customWidth="1"/>
    <col min="4865" max="4865" width="18.28515625" customWidth="1"/>
    <col min="4866" max="4866" width="13.5703125" customWidth="1"/>
    <col min="4867" max="4867" width="17.85546875" customWidth="1"/>
    <col min="4868" max="4868" width="30.5703125" customWidth="1"/>
    <col min="4869" max="4869" width="16.42578125" customWidth="1"/>
    <col min="4871" max="4871" width="9.42578125" bestFit="1" customWidth="1"/>
    <col min="5121" max="5121" width="18.28515625" customWidth="1"/>
    <col min="5122" max="5122" width="13.5703125" customWidth="1"/>
    <col min="5123" max="5123" width="17.85546875" customWidth="1"/>
    <col min="5124" max="5124" width="30.5703125" customWidth="1"/>
    <col min="5125" max="5125" width="16.42578125" customWidth="1"/>
    <col min="5127" max="5127" width="9.42578125" bestFit="1" customWidth="1"/>
    <col min="5377" max="5377" width="18.28515625" customWidth="1"/>
    <col min="5378" max="5378" width="13.5703125" customWidth="1"/>
    <col min="5379" max="5379" width="17.85546875" customWidth="1"/>
    <col min="5380" max="5380" width="30.5703125" customWidth="1"/>
    <col min="5381" max="5381" width="16.42578125" customWidth="1"/>
    <col min="5383" max="5383" width="9.42578125" bestFit="1" customWidth="1"/>
    <col min="5633" max="5633" width="18.28515625" customWidth="1"/>
    <col min="5634" max="5634" width="13.5703125" customWidth="1"/>
    <col min="5635" max="5635" width="17.85546875" customWidth="1"/>
    <col min="5636" max="5636" width="30.5703125" customWidth="1"/>
    <col min="5637" max="5637" width="16.42578125" customWidth="1"/>
    <col min="5639" max="5639" width="9.42578125" bestFit="1" customWidth="1"/>
    <col min="5889" max="5889" width="18.28515625" customWidth="1"/>
    <col min="5890" max="5890" width="13.5703125" customWidth="1"/>
    <col min="5891" max="5891" width="17.85546875" customWidth="1"/>
    <col min="5892" max="5892" width="30.5703125" customWidth="1"/>
    <col min="5893" max="5893" width="16.42578125" customWidth="1"/>
    <col min="5895" max="5895" width="9.42578125" bestFit="1" customWidth="1"/>
    <col min="6145" max="6145" width="18.28515625" customWidth="1"/>
    <col min="6146" max="6146" width="13.5703125" customWidth="1"/>
    <col min="6147" max="6147" width="17.85546875" customWidth="1"/>
    <col min="6148" max="6148" width="30.5703125" customWidth="1"/>
    <col min="6149" max="6149" width="16.42578125" customWidth="1"/>
    <col min="6151" max="6151" width="9.42578125" bestFit="1" customWidth="1"/>
    <col min="6401" max="6401" width="18.28515625" customWidth="1"/>
    <col min="6402" max="6402" width="13.5703125" customWidth="1"/>
    <col min="6403" max="6403" width="17.85546875" customWidth="1"/>
    <col min="6404" max="6404" width="30.5703125" customWidth="1"/>
    <col min="6405" max="6405" width="16.42578125" customWidth="1"/>
    <col min="6407" max="6407" width="9.42578125" bestFit="1" customWidth="1"/>
    <col min="6657" max="6657" width="18.28515625" customWidth="1"/>
    <col min="6658" max="6658" width="13.5703125" customWidth="1"/>
    <col min="6659" max="6659" width="17.85546875" customWidth="1"/>
    <col min="6660" max="6660" width="30.5703125" customWidth="1"/>
    <col min="6661" max="6661" width="16.42578125" customWidth="1"/>
    <col min="6663" max="6663" width="9.42578125" bestFit="1" customWidth="1"/>
    <col min="6913" max="6913" width="18.28515625" customWidth="1"/>
    <col min="6914" max="6914" width="13.5703125" customWidth="1"/>
    <col min="6915" max="6915" width="17.85546875" customWidth="1"/>
    <col min="6916" max="6916" width="30.5703125" customWidth="1"/>
    <col min="6917" max="6917" width="16.42578125" customWidth="1"/>
    <col min="6919" max="6919" width="9.42578125" bestFit="1" customWidth="1"/>
    <col min="7169" max="7169" width="18.28515625" customWidth="1"/>
    <col min="7170" max="7170" width="13.5703125" customWidth="1"/>
    <col min="7171" max="7171" width="17.85546875" customWidth="1"/>
    <col min="7172" max="7172" width="30.5703125" customWidth="1"/>
    <col min="7173" max="7173" width="16.42578125" customWidth="1"/>
    <col min="7175" max="7175" width="9.42578125" bestFit="1" customWidth="1"/>
    <col min="7425" max="7425" width="18.28515625" customWidth="1"/>
    <col min="7426" max="7426" width="13.5703125" customWidth="1"/>
    <col min="7427" max="7427" width="17.85546875" customWidth="1"/>
    <col min="7428" max="7428" width="30.5703125" customWidth="1"/>
    <col min="7429" max="7429" width="16.42578125" customWidth="1"/>
    <col min="7431" max="7431" width="9.42578125" bestFit="1" customWidth="1"/>
    <col min="7681" max="7681" width="18.28515625" customWidth="1"/>
    <col min="7682" max="7682" width="13.5703125" customWidth="1"/>
    <col min="7683" max="7683" width="17.85546875" customWidth="1"/>
    <col min="7684" max="7684" width="30.5703125" customWidth="1"/>
    <col min="7685" max="7685" width="16.42578125" customWidth="1"/>
    <col min="7687" max="7687" width="9.42578125" bestFit="1" customWidth="1"/>
    <col min="7937" max="7937" width="18.28515625" customWidth="1"/>
    <col min="7938" max="7938" width="13.5703125" customWidth="1"/>
    <col min="7939" max="7939" width="17.85546875" customWidth="1"/>
    <col min="7940" max="7940" width="30.5703125" customWidth="1"/>
    <col min="7941" max="7941" width="16.42578125" customWidth="1"/>
    <col min="7943" max="7943" width="9.42578125" bestFit="1" customWidth="1"/>
    <col min="8193" max="8193" width="18.28515625" customWidth="1"/>
    <col min="8194" max="8194" width="13.5703125" customWidth="1"/>
    <col min="8195" max="8195" width="17.85546875" customWidth="1"/>
    <col min="8196" max="8196" width="30.5703125" customWidth="1"/>
    <col min="8197" max="8197" width="16.42578125" customWidth="1"/>
    <col min="8199" max="8199" width="9.42578125" bestFit="1" customWidth="1"/>
    <col min="8449" max="8449" width="18.28515625" customWidth="1"/>
    <col min="8450" max="8450" width="13.5703125" customWidth="1"/>
    <col min="8451" max="8451" width="17.85546875" customWidth="1"/>
    <col min="8452" max="8452" width="30.5703125" customWidth="1"/>
    <col min="8453" max="8453" width="16.42578125" customWidth="1"/>
    <col min="8455" max="8455" width="9.42578125" bestFit="1" customWidth="1"/>
    <col min="8705" max="8705" width="18.28515625" customWidth="1"/>
    <col min="8706" max="8706" width="13.5703125" customWidth="1"/>
    <col min="8707" max="8707" width="17.85546875" customWidth="1"/>
    <col min="8708" max="8708" width="30.5703125" customWidth="1"/>
    <col min="8709" max="8709" width="16.42578125" customWidth="1"/>
    <col min="8711" max="8711" width="9.42578125" bestFit="1" customWidth="1"/>
    <col min="8961" max="8961" width="18.28515625" customWidth="1"/>
    <col min="8962" max="8962" width="13.5703125" customWidth="1"/>
    <col min="8963" max="8963" width="17.85546875" customWidth="1"/>
    <col min="8964" max="8964" width="30.5703125" customWidth="1"/>
    <col min="8965" max="8965" width="16.42578125" customWidth="1"/>
    <col min="8967" max="8967" width="9.42578125" bestFit="1" customWidth="1"/>
    <col min="9217" max="9217" width="18.28515625" customWidth="1"/>
    <col min="9218" max="9218" width="13.5703125" customWidth="1"/>
    <col min="9219" max="9219" width="17.85546875" customWidth="1"/>
    <col min="9220" max="9220" width="30.5703125" customWidth="1"/>
    <col min="9221" max="9221" width="16.42578125" customWidth="1"/>
    <col min="9223" max="9223" width="9.42578125" bestFit="1" customWidth="1"/>
    <col min="9473" max="9473" width="18.28515625" customWidth="1"/>
    <col min="9474" max="9474" width="13.5703125" customWidth="1"/>
    <col min="9475" max="9475" width="17.85546875" customWidth="1"/>
    <col min="9476" max="9476" width="30.5703125" customWidth="1"/>
    <col min="9477" max="9477" width="16.42578125" customWidth="1"/>
    <col min="9479" max="9479" width="9.42578125" bestFit="1" customWidth="1"/>
    <col min="9729" max="9729" width="18.28515625" customWidth="1"/>
    <col min="9730" max="9730" width="13.5703125" customWidth="1"/>
    <col min="9731" max="9731" width="17.85546875" customWidth="1"/>
    <col min="9732" max="9732" width="30.5703125" customWidth="1"/>
    <col min="9733" max="9733" width="16.42578125" customWidth="1"/>
    <col min="9735" max="9735" width="9.42578125" bestFit="1" customWidth="1"/>
    <col min="9985" max="9985" width="18.28515625" customWidth="1"/>
    <col min="9986" max="9986" width="13.5703125" customWidth="1"/>
    <col min="9987" max="9987" width="17.85546875" customWidth="1"/>
    <col min="9988" max="9988" width="30.5703125" customWidth="1"/>
    <col min="9989" max="9989" width="16.42578125" customWidth="1"/>
    <col min="9991" max="9991" width="9.42578125" bestFit="1" customWidth="1"/>
    <col min="10241" max="10241" width="18.28515625" customWidth="1"/>
    <col min="10242" max="10242" width="13.5703125" customWidth="1"/>
    <col min="10243" max="10243" width="17.85546875" customWidth="1"/>
    <col min="10244" max="10244" width="30.5703125" customWidth="1"/>
    <col min="10245" max="10245" width="16.42578125" customWidth="1"/>
    <col min="10247" max="10247" width="9.42578125" bestFit="1" customWidth="1"/>
    <col min="10497" max="10497" width="18.28515625" customWidth="1"/>
    <col min="10498" max="10498" width="13.5703125" customWidth="1"/>
    <col min="10499" max="10499" width="17.85546875" customWidth="1"/>
    <col min="10500" max="10500" width="30.5703125" customWidth="1"/>
    <col min="10501" max="10501" width="16.42578125" customWidth="1"/>
    <col min="10503" max="10503" width="9.42578125" bestFit="1" customWidth="1"/>
    <col min="10753" max="10753" width="18.28515625" customWidth="1"/>
    <col min="10754" max="10754" width="13.5703125" customWidth="1"/>
    <col min="10755" max="10755" width="17.85546875" customWidth="1"/>
    <col min="10756" max="10756" width="30.5703125" customWidth="1"/>
    <col min="10757" max="10757" width="16.42578125" customWidth="1"/>
    <col min="10759" max="10759" width="9.42578125" bestFit="1" customWidth="1"/>
    <col min="11009" max="11009" width="18.28515625" customWidth="1"/>
    <col min="11010" max="11010" width="13.5703125" customWidth="1"/>
    <col min="11011" max="11011" width="17.85546875" customWidth="1"/>
    <col min="11012" max="11012" width="30.5703125" customWidth="1"/>
    <col min="11013" max="11013" width="16.42578125" customWidth="1"/>
    <col min="11015" max="11015" width="9.42578125" bestFit="1" customWidth="1"/>
    <col min="11265" max="11265" width="18.28515625" customWidth="1"/>
    <col min="11266" max="11266" width="13.5703125" customWidth="1"/>
    <col min="11267" max="11267" width="17.85546875" customWidth="1"/>
    <col min="11268" max="11268" width="30.5703125" customWidth="1"/>
    <col min="11269" max="11269" width="16.42578125" customWidth="1"/>
    <col min="11271" max="11271" width="9.42578125" bestFit="1" customWidth="1"/>
    <col min="11521" max="11521" width="18.28515625" customWidth="1"/>
    <col min="11522" max="11522" width="13.5703125" customWidth="1"/>
    <col min="11523" max="11523" width="17.85546875" customWidth="1"/>
    <col min="11524" max="11524" width="30.5703125" customWidth="1"/>
    <col min="11525" max="11525" width="16.42578125" customWidth="1"/>
    <col min="11527" max="11527" width="9.42578125" bestFit="1" customWidth="1"/>
    <col min="11777" max="11777" width="18.28515625" customWidth="1"/>
    <col min="11778" max="11778" width="13.5703125" customWidth="1"/>
    <col min="11779" max="11779" width="17.85546875" customWidth="1"/>
    <col min="11780" max="11780" width="30.5703125" customWidth="1"/>
    <col min="11781" max="11781" width="16.42578125" customWidth="1"/>
    <col min="11783" max="11783" width="9.42578125" bestFit="1" customWidth="1"/>
    <col min="12033" max="12033" width="18.28515625" customWidth="1"/>
    <col min="12034" max="12034" width="13.5703125" customWidth="1"/>
    <col min="12035" max="12035" width="17.85546875" customWidth="1"/>
    <col min="12036" max="12036" width="30.5703125" customWidth="1"/>
    <col min="12037" max="12037" width="16.42578125" customWidth="1"/>
    <col min="12039" max="12039" width="9.42578125" bestFit="1" customWidth="1"/>
    <col min="12289" max="12289" width="18.28515625" customWidth="1"/>
    <col min="12290" max="12290" width="13.5703125" customWidth="1"/>
    <col min="12291" max="12291" width="17.85546875" customWidth="1"/>
    <col min="12292" max="12292" width="30.5703125" customWidth="1"/>
    <col min="12293" max="12293" width="16.42578125" customWidth="1"/>
    <col min="12295" max="12295" width="9.42578125" bestFit="1" customWidth="1"/>
    <col min="12545" max="12545" width="18.28515625" customWidth="1"/>
    <col min="12546" max="12546" width="13.5703125" customWidth="1"/>
    <col min="12547" max="12547" width="17.85546875" customWidth="1"/>
    <col min="12548" max="12548" width="30.5703125" customWidth="1"/>
    <col min="12549" max="12549" width="16.42578125" customWidth="1"/>
    <col min="12551" max="12551" width="9.42578125" bestFit="1" customWidth="1"/>
    <col min="12801" max="12801" width="18.28515625" customWidth="1"/>
    <col min="12802" max="12802" width="13.5703125" customWidth="1"/>
    <col min="12803" max="12803" width="17.85546875" customWidth="1"/>
    <col min="12804" max="12804" width="30.5703125" customWidth="1"/>
    <col min="12805" max="12805" width="16.42578125" customWidth="1"/>
    <col min="12807" max="12807" width="9.42578125" bestFit="1" customWidth="1"/>
    <col min="13057" max="13057" width="18.28515625" customWidth="1"/>
    <col min="13058" max="13058" width="13.5703125" customWidth="1"/>
    <col min="13059" max="13059" width="17.85546875" customWidth="1"/>
    <col min="13060" max="13060" width="30.5703125" customWidth="1"/>
    <col min="13061" max="13061" width="16.42578125" customWidth="1"/>
    <col min="13063" max="13063" width="9.42578125" bestFit="1" customWidth="1"/>
    <col min="13313" max="13313" width="18.28515625" customWidth="1"/>
    <col min="13314" max="13314" width="13.5703125" customWidth="1"/>
    <col min="13315" max="13315" width="17.85546875" customWidth="1"/>
    <col min="13316" max="13316" width="30.5703125" customWidth="1"/>
    <col min="13317" max="13317" width="16.42578125" customWidth="1"/>
    <col min="13319" max="13319" width="9.42578125" bestFit="1" customWidth="1"/>
    <col min="13569" max="13569" width="18.28515625" customWidth="1"/>
    <col min="13570" max="13570" width="13.5703125" customWidth="1"/>
    <col min="13571" max="13571" width="17.85546875" customWidth="1"/>
    <col min="13572" max="13572" width="30.5703125" customWidth="1"/>
    <col min="13573" max="13573" width="16.42578125" customWidth="1"/>
    <col min="13575" max="13575" width="9.42578125" bestFit="1" customWidth="1"/>
    <col min="13825" max="13825" width="18.28515625" customWidth="1"/>
    <col min="13826" max="13826" width="13.5703125" customWidth="1"/>
    <col min="13827" max="13827" width="17.85546875" customWidth="1"/>
    <col min="13828" max="13828" width="30.5703125" customWidth="1"/>
    <col min="13829" max="13829" width="16.42578125" customWidth="1"/>
    <col min="13831" max="13831" width="9.42578125" bestFit="1" customWidth="1"/>
    <col min="14081" max="14081" width="18.28515625" customWidth="1"/>
    <col min="14082" max="14082" width="13.5703125" customWidth="1"/>
    <col min="14083" max="14083" width="17.85546875" customWidth="1"/>
    <col min="14084" max="14084" width="30.5703125" customWidth="1"/>
    <col min="14085" max="14085" width="16.42578125" customWidth="1"/>
    <col min="14087" max="14087" width="9.42578125" bestFit="1" customWidth="1"/>
    <col min="14337" max="14337" width="18.28515625" customWidth="1"/>
    <col min="14338" max="14338" width="13.5703125" customWidth="1"/>
    <col min="14339" max="14339" width="17.85546875" customWidth="1"/>
    <col min="14340" max="14340" width="30.5703125" customWidth="1"/>
    <col min="14341" max="14341" width="16.42578125" customWidth="1"/>
    <col min="14343" max="14343" width="9.42578125" bestFit="1" customWidth="1"/>
    <col min="14593" max="14593" width="18.28515625" customWidth="1"/>
    <col min="14594" max="14594" width="13.5703125" customWidth="1"/>
    <col min="14595" max="14595" width="17.85546875" customWidth="1"/>
    <col min="14596" max="14596" width="30.5703125" customWidth="1"/>
    <col min="14597" max="14597" width="16.42578125" customWidth="1"/>
    <col min="14599" max="14599" width="9.42578125" bestFit="1" customWidth="1"/>
    <col min="14849" max="14849" width="18.28515625" customWidth="1"/>
    <col min="14850" max="14850" width="13.5703125" customWidth="1"/>
    <col min="14851" max="14851" width="17.85546875" customWidth="1"/>
    <col min="14852" max="14852" width="30.5703125" customWidth="1"/>
    <col min="14853" max="14853" width="16.42578125" customWidth="1"/>
    <col min="14855" max="14855" width="9.42578125" bestFit="1" customWidth="1"/>
    <col min="15105" max="15105" width="18.28515625" customWidth="1"/>
    <col min="15106" max="15106" width="13.5703125" customWidth="1"/>
    <col min="15107" max="15107" width="17.85546875" customWidth="1"/>
    <col min="15108" max="15108" width="30.5703125" customWidth="1"/>
    <col min="15109" max="15109" width="16.42578125" customWidth="1"/>
    <col min="15111" max="15111" width="9.42578125" bestFit="1" customWidth="1"/>
    <col min="15361" max="15361" width="18.28515625" customWidth="1"/>
    <col min="15362" max="15362" width="13.5703125" customWidth="1"/>
    <col min="15363" max="15363" width="17.85546875" customWidth="1"/>
    <col min="15364" max="15364" width="30.5703125" customWidth="1"/>
    <col min="15365" max="15365" width="16.42578125" customWidth="1"/>
    <col min="15367" max="15367" width="9.42578125" bestFit="1" customWidth="1"/>
    <col min="15617" max="15617" width="18.28515625" customWidth="1"/>
    <col min="15618" max="15618" width="13.5703125" customWidth="1"/>
    <col min="15619" max="15619" width="17.85546875" customWidth="1"/>
    <col min="15620" max="15620" width="30.5703125" customWidth="1"/>
    <col min="15621" max="15621" width="16.42578125" customWidth="1"/>
    <col min="15623" max="15623" width="9.42578125" bestFit="1" customWidth="1"/>
    <col min="15873" max="15873" width="18.28515625" customWidth="1"/>
    <col min="15874" max="15874" width="13.5703125" customWidth="1"/>
    <col min="15875" max="15875" width="17.85546875" customWidth="1"/>
    <col min="15876" max="15876" width="30.5703125" customWidth="1"/>
    <col min="15877" max="15877" width="16.42578125" customWidth="1"/>
    <col min="15879" max="15879" width="9.42578125" bestFit="1" customWidth="1"/>
    <col min="16129" max="16129" width="18.28515625" customWidth="1"/>
    <col min="16130" max="16130" width="13.5703125" customWidth="1"/>
    <col min="16131" max="16131" width="17.85546875" customWidth="1"/>
    <col min="16132" max="16132" width="30.5703125" customWidth="1"/>
    <col min="16133" max="16133" width="16.42578125" customWidth="1"/>
    <col min="16135" max="16135" width="9.42578125" bestFit="1" customWidth="1"/>
  </cols>
  <sheetData>
    <row r="1" spans="1:5" ht="27">
      <c r="A1" s="100" t="s">
        <v>112</v>
      </c>
      <c r="B1" s="101"/>
      <c r="C1" s="101"/>
      <c r="D1" s="101"/>
      <c r="E1" s="102"/>
    </row>
    <row r="2" spans="1:5" ht="13.5">
      <c r="A2" s="6"/>
      <c r="B2" s="5"/>
      <c r="C2" s="6"/>
      <c r="D2" s="6"/>
      <c r="E2" s="6"/>
    </row>
    <row r="3" spans="1:5" ht="22.5">
      <c r="A3" s="7" t="s">
        <v>87</v>
      </c>
      <c r="B3" s="5"/>
      <c r="C3" s="6"/>
      <c r="D3" s="6"/>
      <c r="E3" s="6"/>
    </row>
    <row r="4" spans="1:5" s="1" customFormat="1" ht="21" customHeight="1">
      <c r="A4" s="103" t="s">
        <v>1</v>
      </c>
      <c r="B4" s="104"/>
      <c r="C4" s="105"/>
      <c r="D4" s="19" t="s">
        <v>2</v>
      </c>
      <c r="E4" s="29" t="s">
        <v>3</v>
      </c>
    </row>
    <row r="5" spans="1:5" s="1" customFormat="1" ht="20.100000000000001" customHeight="1">
      <c r="A5" s="20" t="s">
        <v>4</v>
      </c>
      <c r="B5" s="21"/>
      <c r="C5" s="22"/>
      <c r="D5" s="27" t="s">
        <v>113</v>
      </c>
      <c r="E5" s="9">
        <v>644000</v>
      </c>
    </row>
    <row r="6" spans="1:5" s="1" customFormat="1" ht="20.100000000000001" customHeight="1">
      <c r="A6" s="24" t="s">
        <v>89</v>
      </c>
      <c r="B6" s="25"/>
      <c r="C6" s="26"/>
      <c r="D6" s="27" t="str">
        <f>C18</f>
        <v>2건</v>
      </c>
      <c r="E6" s="31">
        <v>905200</v>
      </c>
    </row>
    <row r="7" spans="1:5" s="1" customFormat="1" ht="20.100000000000001" customHeight="1">
      <c r="A7" s="24" t="s">
        <v>6</v>
      </c>
      <c r="B7" s="25"/>
      <c r="C7" s="26"/>
      <c r="D7" s="27" t="str">
        <f>C28</f>
        <v>9건</v>
      </c>
      <c r="E7" s="31">
        <v>2676500</v>
      </c>
    </row>
    <row r="8" spans="1:5" s="1" customFormat="1" ht="20.100000000000001" customHeight="1">
      <c r="A8" s="106" t="s">
        <v>92</v>
      </c>
      <c r="B8" s="107"/>
      <c r="C8" s="108"/>
      <c r="D8" s="28" t="str">
        <f>C31</f>
        <v>2건</v>
      </c>
      <c r="E8" s="32">
        <v>1332170</v>
      </c>
    </row>
    <row r="9" spans="1:5" s="1" customFormat="1" ht="20.100000000000001" customHeight="1">
      <c r="A9" s="73" t="s">
        <v>7</v>
      </c>
      <c r="B9" s="109"/>
      <c r="C9" s="110"/>
      <c r="D9" s="16" t="s">
        <v>111</v>
      </c>
      <c r="E9" s="18">
        <v>5557870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8</v>
      </c>
      <c r="B11" s="5"/>
      <c r="C11" s="6"/>
      <c r="D11" s="6"/>
      <c r="E11" s="6"/>
    </row>
    <row r="12" spans="1:5" ht="16.5" customHeight="1">
      <c r="A12" s="8" t="s">
        <v>9</v>
      </c>
      <c r="B12" s="8" t="s">
        <v>10</v>
      </c>
      <c r="C12" s="103" t="s">
        <v>11</v>
      </c>
      <c r="D12" s="111"/>
      <c r="E12" s="8" t="s">
        <v>12</v>
      </c>
    </row>
    <row r="13" spans="1:5" ht="22.5" customHeight="1">
      <c r="A13" s="87" t="s">
        <v>15</v>
      </c>
      <c r="B13" s="17">
        <v>41229</v>
      </c>
      <c r="C13" s="48" t="s">
        <v>114</v>
      </c>
      <c r="D13" s="70"/>
      <c r="E13" s="33">
        <v>346200</v>
      </c>
    </row>
    <row r="14" spans="1:5" ht="22.5" customHeight="1">
      <c r="A14" s="113"/>
      <c r="B14" s="17">
        <v>41235</v>
      </c>
      <c r="C14" s="48" t="s">
        <v>115</v>
      </c>
      <c r="D14" s="70"/>
      <c r="E14" s="33">
        <v>297800</v>
      </c>
    </row>
    <row r="15" spans="1:5" ht="21.75" customHeight="1">
      <c r="A15" s="114"/>
      <c r="B15" s="4" t="s">
        <v>13</v>
      </c>
      <c r="C15" s="112" t="s">
        <v>27</v>
      </c>
      <c r="D15" s="86"/>
      <c r="E15" s="9">
        <f>SUM(E13:E14)</f>
        <v>644000</v>
      </c>
    </row>
    <row r="16" spans="1:5" ht="21" customHeight="1">
      <c r="A16" s="87" t="s">
        <v>24</v>
      </c>
      <c r="B16" s="17">
        <v>41217</v>
      </c>
      <c r="C16" s="120" t="s">
        <v>116</v>
      </c>
      <c r="D16" s="121"/>
      <c r="E16" s="33">
        <v>408000</v>
      </c>
    </row>
    <row r="17" spans="1:7" ht="21" customHeight="1">
      <c r="A17" s="88"/>
      <c r="B17" s="17">
        <v>41238</v>
      </c>
      <c r="C17" s="48" t="s">
        <v>117</v>
      </c>
      <c r="D17" s="70"/>
      <c r="E17" s="33">
        <v>497200</v>
      </c>
    </row>
    <row r="18" spans="1:7" ht="21" customHeight="1">
      <c r="A18" s="89"/>
      <c r="B18" s="10" t="s">
        <v>13</v>
      </c>
      <c r="C18" s="115" t="s">
        <v>27</v>
      </c>
      <c r="D18" s="80"/>
      <c r="E18" s="9">
        <f>SUM(E16:E17)</f>
        <v>905200</v>
      </c>
    </row>
    <row r="19" spans="1:7" ht="20.100000000000001" customHeight="1">
      <c r="A19" s="87" t="s">
        <v>29</v>
      </c>
      <c r="B19" s="2">
        <v>41214</v>
      </c>
      <c r="C19" s="118" t="s">
        <v>118</v>
      </c>
      <c r="D19" s="119"/>
      <c r="E19" s="3">
        <v>272000</v>
      </c>
    </row>
    <row r="20" spans="1:7" ht="20.100000000000001" customHeight="1">
      <c r="A20" s="143"/>
      <c r="B20" s="2">
        <v>41217</v>
      </c>
      <c r="C20" s="46" t="s">
        <v>119</v>
      </c>
      <c r="D20" s="47"/>
      <c r="E20" s="3">
        <v>106000</v>
      </c>
    </row>
    <row r="21" spans="1:7" ht="20.100000000000001" customHeight="1">
      <c r="A21" s="88"/>
      <c r="B21" s="2">
        <v>41226</v>
      </c>
      <c r="C21" s="46" t="s">
        <v>120</v>
      </c>
      <c r="D21" s="47"/>
      <c r="E21" s="3">
        <v>216000</v>
      </c>
    </row>
    <row r="22" spans="1:7" ht="20.100000000000001" customHeight="1">
      <c r="A22" s="88"/>
      <c r="B22" s="2">
        <v>41227</v>
      </c>
      <c r="C22" s="46" t="s">
        <v>121</v>
      </c>
      <c r="D22" s="47"/>
      <c r="E22" s="3">
        <v>325500</v>
      </c>
    </row>
    <row r="23" spans="1:7" ht="20.100000000000001" customHeight="1">
      <c r="A23" s="88"/>
      <c r="B23" s="2">
        <v>41221</v>
      </c>
      <c r="C23" s="77" t="s">
        <v>122</v>
      </c>
      <c r="D23" s="78"/>
      <c r="E23" s="3">
        <v>227000</v>
      </c>
    </row>
    <row r="24" spans="1:7" ht="20.100000000000001" customHeight="1">
      <c r="A24" s="88"/>
      <c r="B24" s="2">
        <v>41236</v>
      </c>
      <c r="C24" s="77" t="s">
        <v>123</v>
      </c>
      <c r="D24" s="78"/>
      <c r="E24" s="3">
        <v>412000</v>
      </c>
    </row>
    <row r="25" spans="1:7" ht="20.100000000000001" customHeight="1">
      <c r="A25" s="88"/>
      <c r="B25" s="2">
        <v>41239</v>
      </c>
      <c r="C25" s="77" t="s">
        <v>124</v>
      </c>
      <c r="D25" s="78"/>
      <c r="E25" s="3">
        <v>210000</v>
      </c>
    </row>
    <row r="26" spans="1:7" ht="20.100000000000001" customHeight="1">
      <c r="A26" s="88"/>
      <c r="B26" s="40">
        <v>41240</v>
      </c>
      <c r="C26" s="50" t="s">
        <v>125</v>
      </c>
      <c r="D26" s="67"/>
      <c r="E26" s="35">
        <v>418000</v>
      </c>
    </row>
    <row r="27" spans="1:7" ht="20.100000000000001" customHeight="1">
      <c r="A27" s="88"/>
      <c r="B27" s="40">
        <v>41241</v>
      </c>
      <c r="C27" s="50" t="s">
        <v>126</v>
      </c>
      <c r="D27" s="67"/>
      <c r="E27" s="35">
        <v>490000</v>
      </c>
    </row>
    <row r="28" spans="1:7" ht="20.100000000000001" customHeight="1">
      <c r="A28" s="89"/>
      <c r="B28" s="10" t="s">
        <v>13</v>
      </c>
      <c r="C28" s="115" t="s">
        <v>127</v>
      </c>
      <c r="D28" s="80"/>
      <c r="E28" s="9">
        <f>SUM(E19:E27)</f>
        <v>2676500</v>
      </c>
    </row>
    <row r="29" spans="1:7" ht="20.100000000000001" customHeight="1">
      <c r="A29" s="90" t="s">
        <v>109</v>
      </c>
      <c r="B29" s="15" t="s">
        <v>128</v>
      </c>
      <c r="C29" s="117" t="s">
        <v>30</v>
      </c>
      <c r="D29" s="92"/>
      <c r="E29" s="14">
        <v>345200</v>
      </c>
    </row>
    <row r="30" spans="1:7" ht="20.100000000000001" customHeight="1">
      <c r="A30" s="144"/>
      <c r="B30" s="15" t="s">
        <v>128</v>
      </c>
      <c r="C30" s="98" t="s">
        <v>36</v>
      </c>
      <c r="D30" s="99"/>
      <c r="E30" s="3">
        <v>986970</v>
      </c>
      <c r="G30" s="51"/>
    </row>
    <row r="31" spans="1:7" ht="20.100000000000001" customHeight="1">
      <c r="A31" s="145"/>
      <c r="B31" s="11" t="s">
        <v>13</v>
      </c>
      <c r="C31" s="116" t="s">
        <v>27</v>
      </c>
      <c r="D31" s="82"/>
      <c r="E31" s="12">
        <f>SUM(E29:E30)</f>
        <v>1332170</v>
      </c>
    </row>
    <row r="32" spans="1:7" ht="20.100000000000001" customHeight="1">
      <c r="A32" s="73" t="s">
        <v>14</v>
      </c>
      <c r="B32" s="74"/>
      <c r="C32" s="73" t="s">
        <v>111</v>
      </c>
      <c r="D32" s="74"/>
      <c r="E32" s="13">
        <f>E15+E18+E28+E31</f>
        <v>5557870</v>
      </c>
    </row>
  </sheetData>
  <mergeCells count="22">
    <mergeCell ref="A29:A31"/>
    <mergeCell ref="C29:D29"/>
    <mergeCell ref="C30:D30"/>
    <mergeCell ref="C31:D31"/>
    <mergeCell ref="A32:B32"/>
    <mergeCell ref="C32:D32"/>
    <mergeCell ref="A16:A18"/>
    <mergeCell ref="C16:D16"/>
    <mergeCell ref="C18:D18"/>
    <mergeCell ref="A19:A28"/>
    <mergeCell ref="C19:D19"/>
    <mergeCell ref="C23:D23"/>
    <mergeCell ref="C24:D24"/>
    <mergeCell ref="C25:D25"/>
    <mergeCell ref="C28:D28"/>
    <mergeCell ref="A1:E1"/>
    <mergeCell ref="A4:C4"/>
    <mergeCell ref="A8:C8"/>
    <mergeCell ref="A9:C9"/>
    <mergeCell ref="C12:D12"/>
    <mergeCell ref="A13:A15"/>
    <mergeCell ref="C15:D15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0"/>
  <sheetViews>
    <sheetView view="pageBreakPreview" zoomScaleSheetLayoutView="100" workbookViewId="0">
      <selection activeCell="A15" sqref="A15:B31"/>
    </sheetView>
  </sheetViews>
  <sheetFormatPr defaultRowHeight="12.75"/>
  <cols>
    <col min="1" max="1" width="18.42578125" customWidth="1"/>
    <col min="2" max="2" width="21" customWidth="1"/>
    <col min="3" max="3" width="24" customWidth="1"/>
    <col min="4" max="4" width="9.5703125" customWidth="1"/>
    <col min="5" max="5" width="20.85546875" customWidth="1"/>
    <col min="257" max="257" width="18.42578125" customWidth="1"/>
    <col min="258" max="258" width="21" customWidth="1"/>
    <col min="259" max="259" width="24" customWidth="1"/>
    <col min="260" max="260" width="9.5703125" customWidth="1"/>
    <col min="261" max="261" width="20.85546875" customWidth="1"/>
    <col min="513" max="513" width="18.42578125" customWidth="1"/>
    <col min="514" max="514" width="21" customWidth="1"/>
    <col min="515" max="515" width="24" customWidth="1"/>
    <col min="516" max="516" width="9.5703125" customWidth="1"/>
    <col min="517" max="517" width="20.85546875" customWidth="1"/>
    <col min="769" max="769" width="18.42578125" customWidth="1"/>
    <col min="770" max="770" width="21" customWidth="1"/>
    <col min="771" max="771" width="24" customWidth="1"/>
    <col min="772" max="772" width="9.5703125" customWidth="1"/>
    <col min="773" max="773" width="20.85546875" customWidth="1"/>
    <col min="1025" max="1025" width="18.42578125" customWidth="1"/>
    <col min="1026" max="1026" width="21" customWidth="1"/>
    <col min="1027" max="1027" width="24" customWidth="1"/>
    <col min="1028" max="1028" width="9.5703125" customWidth="1"/>
    <col min="1029" max="1029" width="20.85546875" customWidth="1"/>
    <col min="1281" max="1281" width="18.42578125" customWidth="1"/>
    <col min="1282" max="1282" width="21" customWidth="1"/>
    <col min="1283" max="1283" width="24" customWidth="1"/>
    <col min="1284" max="1284" width="9.5703125" customWidth="1"/>
    <col min="1285" max="1285" width="20.85546875" customWidth="1"/>
    <col min="1537" max="1537" width="18.42578125" customWidth="1"/>
    <col min="1538" max="1538" width="21" customWidth="1"/>
    <col min="1539" max="1539" width="24" customWidth="1"/>
    <col min="1540" max="1540" width="9.5703125" customWidth="1"/>
    <col min="1541" max="1541" width="20.85546875" customWidth="1"/>
    <col min="1793" max="1793" width="18.42578125" customWidth="1"/>
    <col min="1794" max="1794" width="21" customWidth="1"/>
    <col min="1795" max="1795" width="24" customWidth="1"/>
    <col min="1796" max="1796" width="9.5703125" customWidth="1"/>
    <col min="1797" max="1797" width="20.85546875" customWidth="1"/>
    <col min="2049" max="2049" width="18.42578125" customWidth="1"/>
    <col min="2050" max="2050" width="21" customWidth="1"/>
    <col min="2051" max="2051" width="24" customWidth="1"/>
    <col min="2052" max="2052" width="9.5703125" customWidth="1"/>
    <col min="2053" max="2053" width="20.85546875" customWidth="1"/>
    <col min="2305" max="2305" width="18.42578125" customWidth="1"/>
    <col min="2306" max="2306" width="21" customWidth="1"/>
    <col min="2307" max="2307" width="24" customWidth="1"/>
    <col min="2308" max="2308" width="9.5703125" customWidth="1"/>
    <col min="2309" max="2309" width="20.85546875" customWidth="1"/>
    <col min="2561" max="2561" width="18.42578125" customWidth="1"/>
    <col min="2562" max="2562" width="21" customWidth="1"/>
    <col min="2563" max="2563" width="24" customWidth="1"/>
    <col min="2564" max="2564" width="9.5703125" customWidth="1"/>
    <col min="2565" max="2565" width="20.85546875" customWidth="1"/>
    <col min="2817" max="2817" width="18.42578125" customWidth="1"/>
    <col min="2818" max="2818" width="21" customWidth="1"/>
    <col min="2819" max="2819" width="24" customWidth="1"/>
    <col min="2820" max="2820" width="9.5703125" customWidth="1"/>
    <col min="2821" max="2821" width="20.85546875" customWidth="1"/>
    <col min="3073" max="3073" width="18.42578125" customWidth="1"/>
    <col min="3074" max="3074" width="21" customWidth="1"/>
    <col min="3075" max="3075" width="24" customWidth="1"/>
    <col min="3076" max="3076" width="9.5703125" customWidth="1"/>
    <col min="3077" max="3077" width="20.85546875" customWidth="1"/>
    <col min="3329" max="3329" width="18.42578125" customWidth="1"/>
    <col min="3330" max="3330" width="21" customWidth="1"/>
    <col min="3331" max="3331" width="24" customWidth="1"/>
    <col min="3332" max="3332" width="9.5703125" customWidth="1"/>
    <col min="3333" max="3333" width="20.85546875" customWidth="1"/>
    <col min="3585" max="3585" width="18.42578125" customWidth="1"/>
    <col min="3586" max="3586" width="21" customWidth="1"/>
    <col min="3587" max="3587" width="24" customWidth="1"/>
    <col min="3588" max="3588" width="9.5703125" customWidth="1"/>
    <col min="3589" max="3589" width="20.85546875" customWidth="1"/>
    <col min="3841" max="3841" width="18.42578125" customWidth="1"/>
    <col min="3842" max="3842" width="21" customWidth="1"/>
    <col min="3843" max="3843" width="24" customWidth="1"/>
    <col min="3844" max="3844" width="9.5703125" customWidth="1"/>
    <col min="3845" max="3845" width="20.85546875" customWidth="1"/>
    <col min="4097" max="4097" width="18.42578125" customWidth="1"/>
    <col min="4098" max="4098" width="21" customWidth="1"/>
    <col min="4099" max="4099" width="24" customWidth="1"/>
    <col min="4100" max="4100" width="9.5703125" customWidth="1"/>
    <col min="4101" max="4101" width="20.85546875" customWidth="1"/>
    <col min="4353" max="4353" width="18.42578125" customWidth="1"/>
    <col min="4354" max="4354" width="21" customWidth="1"/>
    <col min="4355" max="4355" width="24" customWidth="1"/>
    <col min="4356" max="4356" width="9.5703125" customWidth="1"/>
    <col min="4357" max="4357" width="20.85546875" customWidth="1"/>
    <col min="4609" max="4609" width="18.42578125" customWidth="1"/>
    <col min="4610" max="4610" width="21" customWidth="1"/>
    <col min="4611" max="4611" width="24" customWidth="1"/>
    <col min="4612" max="4612" width="9.5703125" customWidth="1"/>
    <col min="4613" max="4613" width="20.85546875" customWidth="1"/>
    <col min="4865" max="4865" width="18.42578125" customWidth="1"/>
    <col min="4866" max="4866" width="21" customWidth="1"/>
    <col min="4867" max="4867" width="24" customWidth="1"/>
    <col min="4868" max="4868" width="9.5703125" customWidth="1"/>
    <col min="4869" max="4869" width="20.85546875" customWidth="1"/>
    <col min="5121" max="5121" width="18.42578125" customWidth="1"/>
    <col min="5122" max="5122" width="21" customWidth="1"/>
    <col min="5123" max="5123" width="24" customWidth="1"/>
    <col min="5124" max="5124" width="9.5703125" customWidth="1"/>
    <col min="5125" max="5125" width="20.85546875" customWidth="1"/>
    <col min="5377" max="5377" width="18.42578125" customWidth="1"/>
    <col min="5378" max="5378" width="21" customWidth="1"/>
    <col min="5379" max="5379" width="24" customWidth="1"/>
    <col min="5380" max="5380" width="9.5703125" customWidth="1"/>
    <col min="5381" max="5381" width="20.85546875" customWidth="1"/>
    <col min="5633" max="5633" width="18.42578125" customWidth="1"/>
    <col min="5634" max="5634" width="21" customWidth="1"/>
    <col min="5635" max="5635" width="24" customWidth="1"/>
    <col min="5636" max="5636" width="9.5703125" customWidth="1"/>
    <col min="5637" max="5637" width="20.85546875" customWidth="1"/>
    <col min="5889" max="5889" width="18.42578125" customWidth="1"/>
    <col min="5890" max="5890" width="21" customWidth="1"/>
    <col min="5891" max="5891" width="24" customWidth="1"/>
    <col min="5892" max="5892" width="9.5703125" customWidth="1"/>
    <col min="5893" max="5893" width="20.85546875" customWidth="1"/>
    <col min="6145" max="6145" width="18.42578125" customWidth="1"/>
    <col min="6146" max="6146" width="21" customWidth="1"/>
    <col min="6147" max="6147" width="24" customWidth="1"/>
    <col min="6148" max="6148" width="9.5703125" customWidth="1"/>
    <col min="6149" max="6149" width="20.85546875" customWidth="1"/>
    <col min="6401" max="6401" width="18.42578125" customWidth="1"/>
    <col min="6402" max="6402" width="21" customWidth="1"/>
    <col min="6403" max="6403" width="24" customWidth="1"/>
    <col min="6404" max="6404" width="9.5703125" customWidth="1"/>
    <col min="6405" max="6405" width="20.85546875" customWidth="1"/>
    <col min="6657" max="6657" width="18.42578125" customWidth="1"/>
    <col min="6658" max="6658" width="21" customWidth="1"/>
    <col min="6659" max="6659" width="24" customWidth="1"/>
    <col min="6660" max="6660" width="9.5703125" customWidth="1"/>
    <col min="6661" max="6661" width="20.85546875" customWidth="1"/>
    <col min="6913" max="6913" width="18.42578125" customWidth="1"/>
    <col min="6914" max="6914" width="21" customWidth="1"/>
    <col min="6915" max="6915" width="24" customWidth="1"/>
    <col min="6916" max="6916" width="9.5703125" customWidth="1"/>
    <col min="6917" max="6917" width="20.85546875" customWidth="1"/>
    <col min="7169" max="7169" width="18.42578125" customWidth="1"/>
    <col min="7170" max="7170" width="21" customWidth="1"/>
    <col min="7171" max="7171" width="24" customWidth="1"/>
    <col min="7172" max="7172" width="9.5703125" customWidth="1"/>
    <col min="7173" max="7173" width="20.85546875" customWidth="1"/>
    <col min="7425" max="7425" width="18.42578125" customWidth="1"/>
    <col min="7426" max="7426" width="21" customWidth="1"/>
    <col min="7427" max="7427" width="24" customWidth="1"/>
    <col min="7428" max="7428" width="9.5703125" customWidth="1"/>
    <col min="7429" max="7429" width="20.85546875" customWidth="1"/>
    <col min="7681" max="7681" width="18.42578125" customWidth="1"/>
    <col min="7682" max="7682" width="21" customWidth="1"/>
    <col min="7683" max="7683" width="24" customWidth="1"/>
    <col min="7684" max="7684" width="9.5703125" customWidth="1"/>
    <col min="7685" max="7685" width="20.85546875" customWidth="1"/>
    <col min="7937" max="7937" width="18.42578125" customWidth="1"/>
    <col min="7938" max="7938" width="21" customWidth="1"/>
    <col min="7939" max="7939" width="24" customWidth="1"/>
    <col min="7940" max="7940" width="9.5703125" customWidth="1"/>
    <col min="7941" max="7941" width="20.85546875" customWidth="1"/>
    <col min="8193" max="8193" width="18.42578125" customWidth="1"/>
    <col min="8194" max="8194" width="21" customWidth="1"/>
    <col min="8195" max="8195" width="24" customWidth="1"/>
    <col min="8196" max="8196" width="9.5703125" customWidth="1"/>
    <col min="8197" max="8197" width="20.85546875" customWidth="1"/>
    <col min="8449" max="8449" width="18.42578125" customWidth="1"/>
    <col min="8450" max="8450" width="21" customWidth="1"/>
    <col min="8451" max="8451" width="24" customWidth="1"/>
    <col min="8452" max="8452" width="9.5703125" customWidth="1"/>
    <col min="8453" max="8453" width="20.85546875" customWidth="1"/>
    <col min="8705" max="8705" width="18.42578125" customWidth="1"/>
    <col min="8706" max="8706" width="21" customWidth="1"/>
    <col min="8707" max="8707" width="24" customWidth="1"/>
    <col min="8708" max="8708" width="9.5703125" customWidth="1"/>
    <col min="8709" max="8709" width="20.85546875" customWidth="1"/>
    <col min="8961" max="8961" width="18.42578125" customWidth="1"/>
    <col min="8962" max="8962" width="21" customWidth="1"/>
    <col min="8963" max="8963" width="24" customWidth="1"/>
    <col min="8964" max="8964" width="9.5703125" customWidth="1"/>
    <col min="8965" max="8965" width="20.85546875" customWidth="1"/>
    <col min="9217" max="9217" width="18.42578125" customWidth="1"/>
    <col min="9218" max="9218" width="21" customWidth="1"/>
    <col min="9219" max="9219" width="24" customWidth="1"/>
    <col min="9220" max="9220" width="9.5703125" customWidth="1"/>
    <col min="9221" max="9221" width="20.85546875" customWidth="1"/>
    <col min="9473" max="9473" width="18.42578125" customWidth="1"/>
    <col min="9474" max="9474" width="21" customWidth="1"/>
    <col min="9475" max="9475" width="24" customWidth="1"/>
    <col min="9476" max="9476" width="9.5703125" customWidth="1"/>
    <col min="9477" max="9477" width="20.85546875" customWidth="1"/>
    <col min="9729" max="9729" width="18.42578125" customWidth="1"/>
    <col min="9730" max="9730" width="21" customWidth="1"/>
    <col min="9731" max="9731" width="24" customWidth="1"/>
    <col min="9732" max="9732" width="9.5703125" customWidth="1"/>
    <col min="9733" max="9733" width="20.85546875" customWidth="1"/>
    <col min="9985" max="9985" width="18.42578125" customWidth="1"/>
    <col min="9986" max="9986" width="21" customWidth="1"/>
    <col min="9987" max="9987" width="24" customWidth="1"/>
    <col min="9988" max="9988" width="9.5703125" customWidth="1"/>
    <col min="9989" max="9989" width="20.85546875" customWidth="1"/>
    <col min="10241" max="10241" width="18.42578125" customWidth="1"/>
    <col min="10242" max="10242" width="21" customWidth="1"/>
    <col min="10243" max="10243" width="24" customWidth="1"/>
    <col min="10244" max="10244" width="9.5703125" customWidth="1"/>
    <col min="10245" max="10245" width="20.85546875" customWidth="1"/>
    <col min="10497" max="10497" width="18.42578125" customWidth="1"/>
    <col min="10498" max="10498" width="21" customWidth="1"/>
    <col min="10499" max="10499" width="24" customWidth="1"/>
    <col min="10500" max="10500" width="9.5703125" customWidth="1"/>
    <col min="10501" max="10501" width="20.85546875" customWidth="1"/>
    <col min="10753" max="10753" width="18.42578125" customWidth="1"/>
    <col min="10754" max="10754" width="21" customWidth="1"/>
    <col min="10755" max="10755" width="24" customWidth="1"/>
    <col min="10756" max="10756" width="9.5703125" customWidth="1"/>
    <col min="10757" max="10757" width="20.85546875" customWidth="1"/>
    <col min="11009" max="11009" width="18.42578125" customWidth="1"/>
    <col min="11010" max="11010" width="21" customWidth="1"/>
    <col min="11011" max="11011" width="24" customWidth="1"/>
    <col min="11012" max="11012" width="9.5703125" customWidth="1"/>
    <col min="11013" max="11013" width="20.85546875" customWidth="1"/>
    <col min="11265" max="11265" width="18.42578125" customWidth="1"/>
    <col min="11266" max="11266" width="21" customWidth="1"/>
    <col min="11267" max="11267" width="24" customWidth="1"/>
    <col min="11268" max="11268" width="9.5703125" customWidth="1"/>
    <col min="11269" max="11269" width="20.85546875" customWidth="1"/>
    <col min="11521" max="11521" width="18.42578125" customWidth="1"/>
    <col min="11522" max="11522" width="21" customWidth="1"/>
    <col min="11523" max="11523" width="24" customWidth="1"/>
    <col min="11524" max="11524" width="9.5703125" customWidth="1"/>
    <col min="11525" max="11525" width="20.85546875" customWidth="1"/>
    <col min="11777" max="11777" width="18.42578125" customWidth="1"/>
    <col min="11778" max="11778" width="21" customWidth="1"/>
    <col min="11779" max="11779" width="24" customWidth="1"/>
    <col min="11780" max="11780" width="9.5703125" customWidth="1"/>
    <col min="11781" max="11781" width="20.85546875" customWidth="1"/>
    <col min="12033" max="12033" width="18.42578125" customWidth="1"/>
    <col min="12034" max="12034" width="21" customWidth="1"/>
    <col min="12035" max="12035" width="24" customWidth="1"/>
    <col min="12036" max="12036" width="9.5703125" customWidth="1"/>
    <col min="12037" max="12037" width="20.85546875" customWidth="1"/>
    <col min="12289" max="12289" width="18.42578125" customWidth="1"/>
    <col min="12290" max="12290" width="21" customWidth="1"/>
    <col min="12291" max="12291" width="24" customWidth="1"/>
    <col min="12292" max="12292" width="9.5703125" customWidth="1"/>
    <col min="12293" max="12293" width="20.85546875" customWidth="1"/>
    <col min="12545" max="12545" width="18.42578125" customWidth="1"/>
    <col min="12546" max="12546" width="21" customWidth="1"/>
    <col min="12547" max="12547" width="24" customWidth="1"/>
    <col min="12548" max="12548" width="9.5703125" customWidth="1"/>
    <col min="12549" max="12549" width="20.85546875" customWidth="1"/>
    <col min="12801" max="12801" width="18.42578125" customWidth="1"/>
    <col min="12802" max="12802" width="21" customWidth="1"/>
    <col min="12803" max="12803" width="24" customWidth="1"/>
    <col min="12804" max="12804" width="9.5703125" customWidth="1"/>
    <col min="12805" max="12805" width="20.85546875" customWidth="1"/>
    <col min="13057" max="13057" width="18.42578125" customWidth="1"/>
    <col min="13058" max="13058" width="21" customWidth="1"/>
    <col min="13059" max="13059" width="24" customWidth="1"/>
    <col min="13060" max="13060" width="9.5703125" customWidth="1"/>
    <col min="13061" max="13061" width="20.85546875" customWidth="1"/>
    <col min="13313" max="13313" width="18.42578125" customWidth="1"/>
    <col min="13314" max="13314" width="21" customWidth="1"/>
    <col min="13315" max="13315" width="24" customWidth="1"/>
    <col min="13316" max="13316" width="9.5703125" customWidth="1"/>
    <col min="13317" max="13317" width="20.85546875" customWidth="1"/>
    <col min="13569" max="13569" width="18.42578125" customWidth="1"/>
    <col min="13570" max="13570" width="21" customWidth="1"/>
    <col min="13571" max="13571" width="24" customWidth="1"/>
    <col min="13572" max="13572" width="9.5703125" customWidth="1"/>
    <col min="13573" max="13573" width="20.85546875" customWidth="1"/>
    <col min="13825" max="13825" width="18.42578125" customWidth="1"/>
    <col min="13826" max="13826" width="21" customWidth="1"/>
    <col min="13827" max="13827" width="24" customWidth="1"/>
    <col min="13828" max="13828" width="9.5703125" customWidth="1"/>
    <col min="13829" max="13829" width="20.85546875" customWidth="1"/>
    <col min="14081" max="14081" width="18.42578125" customWidth="1"/>
    <col min="14082" max="14082" width="21" customWidth="1"/>
    <col min="14083" max="14083" width="24" customWidth="1"/>
    <col min="14084" max="14084" width="9.5703125" customWidth="1"/>
    <col min="14085" max="14085" width="20.85546875" customWidth="1"/>
    <col min="14337" max="14337" width="18.42578125" customWidth="1"/>
    <col min="14338" max="14338" width="21" customWidth="1"/>
    <col min="14339" max="14339" width="24" customWidth="1"/>
    <col min="14340" max="14340" width="9.5703125" customWidth="1"/>
    <col min="14341" max="14341" width="20.85546875" customWidth="1"/>
    <col min="14593" max="14593" width="18.42578125" customWidth="1"/>
    <col min="14594" max="14594" width="21" customWidth="1"/>
    <col min="14595" max="14595" width="24" customWidth="1"/>
    <col min="14596" max="14596" width="9.5703125" customWidth="1"/>
    <col min="14597" max="14597" width="20.85546875" customWidth="1"/>
    <col min="14849" max="14849" width="18.42578125" customWidth="1"/>
    <col min="14850" max="14850" width="21" customWidth="1"/>
    <col min="14851" max="14851" width="24" customWidth="1"/>
    <col min="14852" max="14852" width="9.5703125" customWidth="1"/>
    <col min="14853" max="14853" width="20.85546875" customWidth="1"/>
    <col min="15105" max="15105" width="18.42578125" customWidth="1"/>
    <col min="15106" max="15106" width="21" customWidth="1"/>
    <col min="15107" max="15107" width="24" customWidth="1"/>
    <col min="15108" max="15108" width="9.5703125" customWidth="1"/>
    <col min="15109" max="15109" width="20.85546875" customWidth="1"/>
    <col min="15361" max="15361" width="18.42578125" customWidth="1"/>
    <col min="15362" max="15362" width="21" customWidth="1"/>
    <col min="15363" max="15363" width="24" customWidth="1"/>
    <col min="15364" max="15364" width="9.5703125" customWidth="1"/>
    <col min="15365" max="15365" width="20.85546875" customWidth="1"/>
    <col min="15617" max="15617" width="18.42578125" customWidth="1"/>
    <col min="15618" max="15618" width="21" customWidth="1"/>
    <col min="15619" max="15619" width="24" customWidth="1"/>
    <col min="15620" max="15620" width="9.5703125" customWidth="1"/>
    <col min="15621" max="15621" width="20.85546875" customWidth="1"/>
    <col min="15873" max="15873" width="18.42578125" customWidth="1"/>
    <col min="15874" max="15874" width="21" customWidth="1"/>
    <col min="15875" max="15875" width="24" customWidth="1"/>
    <col min="15876" max="15876" width="9.5703125" customWidth="1"/>
    <col min="15877" max="15877" width="20.85546875" customWidth="1"/>
    <col min="16129" max="16129" width="18.42578125" customWidth="1"/>
    <col min="16130" max="16130" width="21" customWidth="1"/>
    <col min="16131" max="16131" width="24" customWidth="1"/>
    <col min="16132" max="16132" width="9.5703125" customWidth="1"/>
    <col min="16133" max="16133" width="20.85546875" customWidth="1"/>
  </cols>
  <sheetData>
    <row r="1" spans="1:5" ht="27">
      <c r="A1" s="100" t="s">
        <v>129</v>
      </c>
      <c r="B1" s="101"/>
      <c r="C1" s="101"/>
      <c r="D1" s="101"/>
      <c r="E1" s="102"/>
    </row>
    <row r="2" spans="1:5" ht="13.5">
      <c r="A2" s="6"/>
      <c r="B2" s="5"/>
      <c r="C2" s="6"/>
      <c r="D2" s="6"/>
      <c r="E2" s="6"/>
    </row>
    <row r="3" spans="1:5" ht="22.5">
      <c r="A3" s="7" t="s">
        <v>130</v>
      </c>
      <c r="B3" s="5"/>
      <c r="C3" s="6"/>
      <c r="D3" s="6"/>
      <c r="E3" s="6"/>
    </row>
    <row r="4" spans="1:5" ht="13.5">
      <c r="A4" s="103" t="s">
        <v>131</v>
      </c>
      <c r="B4" s="104"/>
      <c r="C4" s="105"/>
      <c r="D4" s="19" t="s">
        <v>2</v>
      </c>
      <c r="E4" s="29" t="s">
        <v>3</v>
      </c>
    </row>
    <row r="5" spans="1:5" ht="20.25" customHeight="1">
      <c r="A5" s="20" t="s">
        <v>4</v>
      </c>
      <c r="B5" s="21"/>
      <c r="C5" s="22"/>
      <c r="D5" s="23" t="str">
        <f>C14</f>
        <v>1건</v>
      </c>
      <c r="E5" s="30">
        <v>498690</v>
      </c>
    </row>
    <row r="6" spans="1:5" ht="19.5" customHeight="1">
      <c r="A6" s="24" t="s">
        <v>89</v>
      </c>
      <c r="B6" s="25"/>
      <c r="C6" s="26"/>
      <c r="D6" s="27" t="str">
        <f>C17</f>
        <v>2건</v>
      </c>
      <c r="E6" s="31">
        <v>480000</v>
      </c>
    </row>
    <row r="7" spans="1:5" ht="16.5" customHeight="1">
      <c r="A7" s="24" t="s">
        <v>6</v>
      </c>
      <c r="B7" s="25"/>
      <c r="C7" s="26"/>
      <c r="D7" s="27" t="str">
        <f>C26</f>
        <v>8건</v>
      </c>
      <c r="E7" s="31">
        <v>3176300</v>
      </c>
    </row>
    <row r="8" spans="1:5" ht="19.5" customHeight="1">
      <c r="A8" s="106" t="s">
        <v>92</v>
      </c>
      <c r="B8" s="107"/>
      <c r="C8" s="108"/>
      <c r="D8" s="28" t="str">
        <f>C29</f>
        <v>2건</v>
      </c>
      <c r="E8" s="32">
        <v>556014</v>
      </c>
    </row>
    <row r="9" spans="1:5" ht="16.5" customHeight="1">
      <c r="A9" s="73" t="s">
        <v>7</v>
      </c>
      <c r="B9" s="109"/>
      <c r="C9" s="110"/>
      <c r="D9" s="16" t="s">
        <v>132</v>
      </c>
      <c r="E9" s="18">
        <v>4711004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8</v>
      </c>
      <c r="B11" s="5"/>
      <c r="C11" s="6"/>
      <c r="D11" s="6"/>
      <c r="E11" s="6"/>
    </row>
    <row r="12" spans="1:5" ht="13.5">
      <c r="A12" s="8" t="s">
        <v>9</v>
      </c>
      <c r="B12" s="8" t="s">
        <v>10</v>
      </c>
      <c r="C12" s="103" t="s">
        <v>11</v>
      </c>
      <c r="D12" s="111"/>
      <c r="E12" s="8" t="s">
        <v>12</v>
      </c>
    </row>
    <row r="13" spans="1:5" ht="21.75" customHeight="1">
      <c r="A13" s="87" t="s">
        <v>15</v>
      </c>
      <c r="B13" s="60" t="s">
        <v>133</v>
      </c>
      <c r="C13" s="136" t="s">
        <v>134</v>
      </c>
      <c r="D13" s="137"/>
      <c r="E13" s="57">
        <v>498690</v>
      </c>
    </row>
    <row r="14" spans="1:5" ht="13.5">
      <c r="A14" s="114"/>
      <c r="B14" s="58" t="s">
        <v>13</v>
      </c>
      <c r="C14" s="128" t="s">
        <v>135</v>
      </c>
      <c r="D14" s="129"/>
      <c r="E14" s="59">
        <v>498690</v>
      </c>
    </row>
    <row r="15" spans="1:5" ht="20.25" customHeight="1">
      <c r="A15" s="87" t="s">
        <v>24</v>
      </c>
      <c r="B15" s="60">
        <v>41263</v>
      </c>
      <c r="C15" s="136" t="s">
        <v>136</v>
      </c>
      <c r="D15" s="137"/>
      <c r="E15" s="33">
        <v>190000</v>
      </c>
    </row>
    <row r="16" spans="1:5" ht="18" customHeight="1">
      <c r="A16" s="113"/>
      <c r="B16" s="61">
        <v>41261</v>
      </c>
      <c r="C16" s="130" t="s">
        <v>137</v>
      </c>
      <c r="D16" s="131"/>
      <c r="E16" s="33">
        <v>290000</v>
      </c>
    </row>
    <row r="17" spans="1:5" ht="13.5">
      <c r="A17" s="114"/>
      <c r="B17" s="62" t="s">
        <v>13</v>
      </c>
      <c r="C17" s="132" t="s">
        <v>27</v>
      </c>
      <c r="D17" s="133"/>
      <c r="E17" s="59">
        <f>SUM(E15:E16)</f>
        <v>480000</v>
      </c>
    </row>
    <row r="18" spans="1:5" s="54" customFormat="1" ht="18" customHeight="1">
      <c r="A18" s="87" t="s">
        <v>29</v>
      </c>
      <c r="B18" s="15">
        <v>41246</v>
      </c>
      <c r="C18" s="138" t="s">
        <v>138</v>
      </c>
      <c r="D18" s="137"/>
      <c r="E18" s="14">
        <v>171000</v>
      </c>
    </row>
    <row r="19" spans="1:5" s="54" customFormat="1" ht="15.75" customHeight="1">
      <c r="A19" s="88"/>
      <c r="B19" s="41">
        <v>41249</v>
      </c>
      <c r="C19" s="139" t="s">
        <v>139</v>
      </c>
      <c r="D19" s="123"/>
      <c r="E19" s="33">
        <v>520300</v>
      </c>
    </row>
    <row r="20" spans="1:5" s="54" customFormat="1" ht="17.25" customHeight="1">
      <c r="A20" s="88"/>
      <c r="B20" s="41">
        <v>41257</v>
      </c>
      <c r="C20" s="139" t="s">
        <v>140</v>
      </c>
      <c r="D20" s="123"/>
      <c r="E20" s="33">
        <v>958000</v>
      </c>
    </row>
    <row r="21" spans="1:5" ht="17.25" customHeight="1">
      <c r="A21" s="88"/>
      <c r="B21" s="43">
        <v>41260</v>
      </c>
      <c r="C21" s="134" t="s">
        <v>141</v>
      </c>
      <c r="D21" s="135"/>
      <c r="E21" s="55">
        <v>580000</v>
      </c>
    </row>
    <row r="22" spans="1:5" ht="17.25" customHeight="1">
      <c r="A22" s="88"/>
      <c r="B22" s="43">
        <v>41267</v>
      </c>
      <c r="C22" s="122" t="s">
        <v>142</v>
      </c>
      <c r="D22" s="123"/>
      <c r="E22" s="55">
        <v>216000</v>
      </c>
    </row>
    <row r="23" spans="1:5" ht="18" customHeight="1">
      <c r="A23" s="88"/>
      <c r="B23" s="43">
        <v>41274</v>
      </c>
      <c r="C23" s="71" t="s">
        <v>143</v>
      </c>
      <c r="D23" s="72"/>
      <c r="E23" s="55">
        <v>301000</v>
      </c>
    </row>
    <row r="24" spans="1:5" ht="18" customHeight="1">
      <c r="A24" s="88"/>
      <c r="B24" s="43">
        <v>41266</v>
      </c>
      <c r="C24" s="71" t="s">
        <v>144</v>
      </c>
      <c r="D24" s="72"/>
      <c r="E24" s="55">
        <v>150000</v>
      </c>
    </row>
    <row r="25" spans="1:5" ht="18" customHeight="1">
      <c r="A25" s="88"/>
      <c r="B25" s="61">
        <v>41269</v>
      </c>
      <c r="C25" s="130" t="s">
        <v>145</v>
      </c>
      <c r="D25" s="131"/>
      <c r="E25" s="33">
        <v>280000</v>
      </c>
    </row>
    <row r="26" spans="1:5" ht="16.5" customHeight="1">
      <c r="A26" s="89"/>
      <c r="B26" s="62" t="s">
        <v>13</v>
      </c>
      <c r="C26" s="132" t="s">
        <v>108</v>
      </c>
      <c r="D26" s="133"/>
      <c r="E26" s="59">
        <f>SUM(E18:E25)</f>
        <v>3176300</v>
      </c>
    </row>
    <row r="27" spans="1:5" ht="19.5" customHeight="1">
      <c r="A27" s="90" t="s">
        <v>109</v>
      </c>
      <c r="B27" s="15" t="s">
        <v>146</v>
      </c>
      <c r="C27" s="140" t="s">
        <v>30</v>
      </c>
      <c r="D27" s="141"/>
      <c r="E27" s="14">
        <v>111014</v>
      </c>
    </row>
    <row r="28" spans="1:5" ht="16.5" customHeight="1">
      <c r="A28" s="88"/>
      <c r="B28" s="41" t="s">
        <v>81</v>
      </c>
      <c r="C28" s="142" t="s">
        <v>36</v>
      </c>
      <c r="D28" s="142"/>
      <c r="E28" s="55">
        <v>445000</v>
      </c>
    </row>
    <row r="29" spans="1:5" ht="19.5" customHeight="1">
      <c r="A29" s="89"/>
      <c r="B29" s="63" t="s">
        <v>13</v>
      </c>
      <c r="C29" s="109" t="s">
        <v>27</v>
      </c>
      <c r="D29" s="74"/>
      <c r="E29" s="13">
        <f>SUM(E27:E28)</f>
        <v>556014</v>
      </c>
    </row>
    <row r="30" spans="1:5" ht="18" customHeight="1">
      <c r="A30" s="73" t="s">
        <v>14</v>
      </c>
      <c r="B30" s="74"/>
      <c r="C30" s="73" t="s">
        <v>132</v>
      </c>
      <c r="D30" s="74"/>
      <c r="E30" s="13">
        <f>E14+E17+E26+E29</f>
        <v>4711004</v>
      </c>
    </row>
  </sheetData>
  <mergeCells count="26">
    <mergeCell ref="A30:B30"/>
    <mergeCell ref="C30:D30"/>
    <mergeCell ref="C25:D25"/>
    <mergeCell ref="C26:D26"/>
    <mergeCell ref="A27:A29"/>
    <mergeCell ref="C27:D27"/>
    <mergeCell ref="C28:D28"/>
    <mergeCell ref="C29:D29"/>
    <mergeCell ref="A15:A17"/>
    <mergeCell ref="C15:D15"/>
    <mergeCell ref="C16:D16"/>
    <mergeCell ref="C17:D17"/>
    <mergeCell ref="A18:A26"/>
    <mergeCell ref="C18:D18"/>
    <mergeCell ref="C19:D19"/>
    <mergeCell ref="C20:D20"/>
    <mergeCell ref="C21:D21"/>
    <mergeCell ref="C22:D22"/>
    <mergeCell ref="A1:E1"/>
    <mergeCell ref="A4:C4"/>
    <mergeCell ref="A8:C8"/>
    <mergeCell ref="A9:C9"/>
    <mergeCell ref="C12:D12"/>
    <mergeCell ref="A13:A14"/>
    <mergeCell ref="C13:D13"/>
    <mergeCell ref="C14:D14"/>
  </mergeCells>
  <phoneticPr fontId="2" type="noConversion"/>
  <pageMargins left="0.7" right="0.7" top="0.75" bottom="0.75" header="0.3" footer="0.3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H22" sqref="H22"/>
    </sheetView>
  </sheetViews>
  <sheetFormatPr defaultRowHeight="12.75"/>
  <cols>
    <col min="1" max="1" width="18" customWidth="1"/>
    <col min="2" max="2" width="13.5703125" customWidth="1"/>
    <col min="3" max="3" width="17.85546875" customWidth="1"/>
    <col min="4" max="4" width="30.5703125" customWidth="1"/>
    <col min="5" max="5" width="16.42578125" customWidth="1"/>
    <col min="257" max="257" width="18" customWidth="1"/>
    <col min="258" max="258" width="13.5703125" customWidth="1"/>
    <col min="259" max="259" width="17.85546875" customWidth="1"/>
    <col min="260" max="260" width="30.5703125" customWidth="1"/>
    <col min="261" max="261" width="16.42578125" customWidth="1"/>
    <col min="513" max="513" width="18" customWidth="1"/>
    <col min="514" max="514" width="13.5703125" customWidth="1"/>
    <col min="515" max="515" width="17.85546875" customWidth="1"/>
    <col min="516" max="516" width="30.5703125" customWidth="1"/>
    <col min="517" max="517" width="16.42578125" customWidth="1"/>
    <col min="769" max="769" width="18" customWidth="1"/>
    <col min="770" max="770" width="13.5703125" customWidth="1"/>
    <col min="771" max="771" width="17.85546875" customWidth="1"/>
    <col min="772" max="772" width="30.5703125" customWidth="1"/>
    <col min="773" max="773" width="16.42578125" customWidth="1"/>
    <col min="1025" max="1025" width="18" customWidth="1"/>
    <col min="1026" max="1026" width="13.5703125" customWidth="1"/>
    <col min="1027" max="1027" width="17.85546875" customWidth="1"/>
    <col min="1028" max="1028" width="30.5703125" customWidth="1"/>
    <col min="1029" max="1029" width="16.42578125" customWidth="1"/>
    <col min="1281" max="1281" width="18" customWidth="1"/>
    <col min="1282" max="1282" width="13.5703125" customWidth="1"/>
    <col min="1283" max="1283" width="17.85546875" customWidth="1"/>
    <col min="1284" max="1284" width="30.5703125" customWidth="1"/>
    <col min="1285" max="1285" width="16.42578125" customWidth="1"/>
    <col min="1537" max="1537" width="18" customWidth="1"/>
    <col min="1538" max="1538" width="13.5703125" customWidth="1"/>
    <col min="1539" max="1539" width="17.85546875" customWidth="1"/>
    <col min="1540" max="1540" width="30.5703125" customWidth="1"/>
    <col min="1541" max="1541" width="16.42578125" customWidth="1"/>
    <col min="1793" max="1793" width="18" customWidth="1"/>
    <col min="1794" max="1794" width="13.5703125" customWidth="1"/>
    <col min="1795" max="1795" width="17.85546875" customWidth="1"/>
    <col min="1796" max="1796" width="30.5703125" customWidth="1"/>
    <col min="1797" max="1797" width="16.42578125" customWidth="1"/>
    <col min="2049" max="2049" width="18" customWidth="1"/>
    <col min="2050" max="2050" width="13.5703125" customWidth="1"/>
    <col min="2051" max="2051" width="17.85546875" customWidth="1"/>
    <col min="2052" max="2052" width="30.5703125" customWidth="1"/>
    <col min="2053" max="2053" width="16.42578125" customWidth="1"/>
    <col min="2305" max="2305" width="18" customWidth="1"/>
    <col min="2306" max="2306" width="13.5703125" customWidth="1"/>
    <col min="2307" max="2307" width="17.85546875" customWidth="1"/>
    <col min="2308" max="2308" width="30.5703125" customWidth="1"/>
    <col min="2309" max="2309" width="16.42578125" customWidth="1"/>
    <col min="2561" max="2561" width="18" customWidth="1"/>
    <col min="2562" max="2562" width="13.5703125" customWidth="1"/>
    <col min="2563" max="2563" width="17.85546875" customWidth="1"/>
    <col min="2564" max="2564" width="30.5703125" customWidth="1"/>
    <col min="2565" max="2565" width="16.42578125" customWidth="1"/>
    <col min="2817" max="2817" width="18" customWidth="1"/>
    <col min="2818" max="2818" width="13.5703125" customWidth="1"/>
    <col min="2819" max="2819" width="17.85546875" customWidth="1"/>
    <col min="2820" max="2820" width="30.5703125" customWidth="1"/>
    <col min="2821" max="2821" width="16.42578125" customWidth="1"/>
    <col min="3073" max="3073" width="18" customWidth="1"/>
    <col min="3074" max="3074" width="13.5703125" customWidth="1"/>
    <col min="3075" max="3075" width="17.85546875" customWidth="1"/>
    <col min="3076" max="3076" width="30.5703125" customWidth="1"/>
    <col min="3077" max="3077" width="16.42578125" customWidth="1"/>
    <col min="3329" max="3329" width="18" customWidth="1"/>
    <col min="3330" max="3330" width="13.5703125" customWidth="1"/>
    <col min="3331" max="3331" width="17.85546875" customWidth="1"/>
    <col min="3332" max="3332" width="30.5703125" customWidth="1"/>
    <col min="3333" max="3333" width="16.42578125" customWidth="1"/>
    <col min="3585" max="3585" width="18" customWidth="1"/>
    <col min="3586" max="3586" width="13.5703125" customWidth="1"/>
    <col min="3587" max="3587" width="17.85546875" customWidth="1"/>
    <col min="3588" max="3588" width="30.5703125" customWidth="1"/>
    <col min="3589" max="3589" width="16.42578125" customWidth="1"/>
    <col min="3841" max="3841" width="18" customWidth="1"/>
    <col min="3842" max="3842" width="13.5703125" customWidth="1"/>
    <col min="3843" max="3843" width="17.85546875" customWidth="1"/>
    <col min="3844" max="3844" width="30.5703125" customWidth="1"/>
    <col min="3845" max="3845" width="16.42578125" customWidth="1"/>
    <col min="4097" max="4097" width="18" customWidth="1"/>
    <col min="4098" max="4098" width="13.5703125" customWidth="1"/>
    <col min="4099" max="4099" width="17.85546875" customWidth="1"/>
    <col min="4100" max="4100" width="30.5703125" customWidth="1"/>
    <col min="4101" max="4101" width="16.42578125" customWidth="1"/>
    <col min="4353" max="4353" width="18" customWidth="1"/>
    <col min="4354" max="4354" width="13.5703125" customWidth="1"/>
    <col min="4355" max="4355" width="17.85546875" customWidth="1"/>
    <col min="4356" max="4356" width="30.5703125" customWidth="1"/>
    <col min="4357" max="4357" width="16.42578125" customWidth="1"/>
    <col min="4609" max="4609" width="18" customWidth="1"/>
    <col min="4610" max="4610" width="13.5703125" customWidth="1"/>
    <col min="4611" max="4611" width="17.85546875" customWidth="1"/>
    <col min="4612" max="4612" width="30.5703125" customWidth="1"/>
    <col min="4613" max="4613" width="16.42578125" customWidth="1"/>
    <col min="4865" max="4865" width="18" customWidth="1"/>
    <col min="4866" max="4866" width="13.5703125" customWidth="1"/>
    <col min="4867" max="4867" width="17.85546875" customWidth="1"/>
    <col min="4868" max="4868" width="30.5703125" customWidth="1"/>
    <col min="4869" max="4869" width="16.42578125" customWidth="1"/>
    <col min="5121" max="5121" width="18" customWidth="1"/>
    <col min="5122" max="5122" width="13.5703125" customWidth="1"/>
    <col min="5123" max="5123" width="17.85546875" customWidth="1"/>
    <col min="5124" max="5124" width="30.5703125" customWidth="1"/>
    <col min="5125" max="5125" width="16.42578125" customWidth="1"/>
    <col min="5377" max="5377" width="18" customWidth="1"/>
    <col min="5378" max="5378" width="13.5703125" customWidth="1"/>
    <col min="5379" max="5379" width="17.85546875" customWidth="1"/>
    <col min="5380" max="5380" width="30.5703125" customWidth="1"/>
    <col min="5381" max="5381" width="16.42578125" customWidth="1"/>
    <col min="5633" max="5633" width="18" customWidth="1"/>
    <col min="5634" max="5634" width="13.5703125" customWidth="1"/>
    <col min="5635" max="5635" width="17.85546875" customWidth="1"/>
    <col min="5636" max="5636" width="30.5703125" customWidth="1"/>
    <col min="5637" max="5637" width="16.42578125" customWidth="1"/>
    <col min="5889" max="5889" width="18" customWidth="1"/>
    <col min="5890" max="5890" width="13.5703125" customWidth="1"/>
    <col min="5891" max="5891" width="17.85546875" customWidth="1"/>
    <col min="5892" max="5892" width="30.5703125" customWidth="1"/>
    <col min="5893" max="5893" width="16.42578125" customWidth="1"/>
    <col min="6145" max="6145" width="18" customWidth="1"/>
    <col min="6146" max="6146" width="13.5703125" customWidth="1"/>
    <col min="6147" max="6147" width="17.85546875" customWidth="1"/>
    <col min="6148" max="6148" width="30.5703125" customWidth="1"/>
    <col min="6149" max="6149" width="16.42578125" customWidth="1"/>
    <col min="6401" max="6401" width="18" customWidth="1"/>
    <col min="6402" max="6402" width="13.5703125" customWidth="1"/>
    <col min="6403" max="6403" width="17.85546875" customWidth="1"/>
    <col min="6404" max="6404" width="30.5703125" customWidth="1"/>
    <col min="6405" max="6405" width="16.42578125" customWidth="1"/>
    <col min="6657" max="6657" width="18" customWidth="1"/>
    <col min="6658" max="6658" width="13.5703125" customWidth="1"/>
    <col min="6659" max="6659" width="17.85546875" customWidth="1"/>
    <col min="6660" max="6660" width="30.5703125" customWidth="1"/>
    <col min="6661" max="6661" width="16.42578125" customWidth="1"/>
    <col min="6913" max="6913" width="18" customWidth="1"/>
    <col min="6914" max="6914" width="13.5703125" customWidth="1"/>
    <col min="6915" max="6915" width="17.85546875" customWidth="1"/>
    <col min="6916" max="6916" width="30.5703125" customWidth="1"/>
    <col min="6917" max="6917" width="16.42578125" customWidth="1"/>
    <col min="7169" max="7169" width="18" customWidth="1"/>
    <col min="7170" max="7170" width="13.5703125" customWidth="1"/>
    <col min="7171" max="7171" width="17.85546875" customWidth="1"/>
    <col min="7172" max="7172" width="30.5703125" customWidth="1"/>
    <col min="7173" max="7173" width="16.42578125" customWidth="1"/>
    <col min="7425" max="7425" width="18" customWidth="1"/>
    <col min="7426" max="7426" width="13.5703125" customWidth="1"/>
    <col min="7427" max="7427" width="17.85546875" customWidth="1"/>
    <col min="7428" max="7428" width="30.5703125" customWidth="1"/>
    <col min="7429" max="7429" width="16.42578125" customWidth="1"/>
    <col min="7681" max="7681" width="18" customWidth="1"/>
    <col min="7682" max="7682" width="13.5703125" customWidth="1"/>
    <col min="7683" max="7683" width="17.85546875" customWidth="1"/>
    <col min="7684" max="7684" width="30.5703125" customWidth="1"/>
    <col min="7685" max="7685" width="16.42578125" customWidth="1"/>
    <col min="7937" max="7937" width="18" customWidth="1"/>
    <col min="7938" max="7938" width="13.5703125" customWidth="1"/>
    <col min="7939" max="7939" width="17.85546875" customWidth="1"/>
    <col min="7940" max="7940" width="30.5703125" customWidth="1"/>
    <col min="7941" max="7941" width="16.42578125" customWidth="1"/>
    <col min="8193" max="8193" width="18" customWidth="1"/>
    <col min="8194" max="8194" width="13.5703125" customWidth="1"/>
    <col min="8195" max="8195" width="17.85546875" customWidth="1"/>
    <col min="8196" max="8196" width="30.5703125" customWidth="1"/>
    <col min="8197" max="8197" width="16.42578125" customWidth="1"/>
    <col min="8449" max="8449" width="18" customWidth="1"/>
    <col min="8450" max="8450" width="13.5703125" customWidth="1"/>
    <col min="8451" max="8451" width="17.85546875" customWidth="1"/>
    <col min="8452" max="8452" width="30.5703125" customWidth="1"/>
    <col min="8453" max="8453" width="16.42578125" customWidth="1"/>
    <col min="8705" max="8705" width="18" customWidth="1"/>
    <col min="8706" max="8706" width="13.5703125" customWidth="1"/>
    <col min="8707" max="8707" width="17.85546875" customWidth="1"/>
    <col min="8708" max="8708" width="30.5703125" customWidth="1"/>
    <col min="8709" max="8709" width="16.42578125" customWidth="1"/>
    <col min="8961" max="8961" width="18" customWidth="1"/>
    <col min="8962" max="8962" width="13.5703125" customWidth="1"/>
    <col min="8963" max="8963" width="17.85546875" customWidth="1"/>
    <col min="8964" max="8964" width="30.5703125" customWidth="1"/>
    <col min="8965" max="8965" width="16.42578125" customWidth="1"/>
    <col min="9217" max="9217" width="18" customWidth="1"/>
    <col min="9218" max="9218" width="13.5703125" customWidth="1"/>
    <col min="9219" max="9219" width="17.85546875" customWidth="1"/>
    <col min="9220" max="9220" width="30.5703125" customWidth="1"/>
    <col min="9221" max="9221" width="16.42578125" customWidth="1"/>
    <col min="9473" max="9473" width="18" customWidth="1"/>
    <col min="9474" max="9474" width="13.5703125" customWidth="1"/>
    <col min="9475" max="9475" width="17.85546875" customWidth="1"/>
    <col min="9476" max="9476" width="30.5703125" customWidth="1"/>
    <col min="9477" max="9477" width="16.42578125" customWidth="1"/>
    <col min="9729" max="9729" width="18" customWidth="1"/>
    <col min="9730" max="9730" width="13.5703125" customWidth="1"/>
    <col min="9731" max="9731" width="17.85546875" customWidth="1"/>
    <col min="9732" max="9732" width="30.5703125" customWidth="1"/>
    <col min="9733" max="9733" width="16.42578125" customWidth="1"/>
    <col min="9985" max="9985" width="18" customWidth="1"/>
    <col min="9986" max="9986" width="13.5703125" customWidth="1"/>
    <col min="9987" max="9987" width="17.85546875" customWidth="1"/>
    <col min="9988" max="9988" width="30.5703125" customWidth="1"/>
    <col min="9989" max="9989" width="16.42578125" customWidth="1"/>
    <col min="10241" max="10241" width="18" customWidth="1"/>
    <col min="10242" max="10242" width="13.5703125" customWidth="1"/>
    <col min="10243" max="10243" width="17.85546875" customWidth="1"/>
    <col min="10244" max="10244" width="30.5703125" customWidth="1"/>
    <col min="10245" max="10245" width="16.42578125" customWidth="1"/>
    <col min="10497" max="10497" width="18" customWidth="1"/>
    <col min="10498" max="10498" width="13.5703125" customWidth="1"/>
    <col min="10499" max="10499" width="17.85546875" customWidth="1"/>
    <col min="10500" max="10500" width="30.5703125" customWidth="1"/>
    <col min="10501" max="10501" width="16.42578125" customWidth="1"/>
    <col min="10753" max="10753" width="18" customWidth="1"/>
    <col min="10754" max="10754" width="13.5703125" customWidth="1"/>
    <col min="10755" max="10755" width="17.85546875" customWidth="1"/>
    <col min="10756" max="10756" width="30.5703125" customWidth="1"/>
    <col min="10757" max="10757" width="16.42578125" customWidth="1"/>
    <col min="11009" max="11009" width="18" customWidth="1"/>
    <col min="11010" max="11010" width="13.5703125" customWidth="1"/>
    <col min="11011" max="11011" width="17.85546875" customWidth="1"/>
    <col min="11012" max="11012" width="30.5703125" customWidth="1"/>
    <col min="11013" max="11013" width="16.42578125" customWidth="1"/>
    <col min="11265" max="11265" width="18" customWidth="1"/>
    <col min="11266" max="11266" width="13.5703125" customWidth="1"/>
    <col min="11267" max="11267" width="17.85546875" customWidth="1"/>
    <col min="11268" max="11268" width="30.5703125" customWidth="1"/>
    <col min="11269" max="11269" width="16.42578125" customWidth="1"/>
    <col min="11521" max="11521" width="18" customWidth="1"/>
    <col min="11522" max="11522" width="13.5703125" customWidth="1"/>
    <col min="11523" max="11523" width="17.85546875" customWidth="1"/>
    <col min="11524" max="11524" width="30.5703125" customWidth="1"/>
    <col min="11525" max="11525" width="16.42578125" customWidth="1"/>
    <col min="11777" max="11777" width="18" customWidth="1"/>
    <col min="11778" max="11778" width="13.5703125" customWidth="1"/>
    <col min="11779" max="11779" width="17.85546875" customWidth="1"/>
    <col min="11780" max="11780" width="30.5703125" customWidth="1"/>
    <col min="11781" max="11781" width="16.42578125" customWidth="1"/>
    <col min="12033" max="12033" width="18" customWidth="1"/>
    <col min="12034" max="12034" width="13.5703125" customWidth="1"/>
    <col min="12035" max="12035" width="17.85546875" customWidth="1"/>
    <col min="12036" max="12036" width="30.5703125" customWidth="1"/>
    <col min="12037" max="12037" width="16.42578125" customWidth="1"/>
    <col min="12289" max="12289" width="18" customWidth="1"/>
    <col min="12290" max="12290" width="13.5703125" customWidth="1"/>
    <col min="12291" max="12291" width="17.85546875" customWidth="1"/>
    <col min="12292" max="12292" width="30.5703125" customWidth="1"/>
    <col min="12293" max="12293" width="16.42578125" customWidth="1"/>
    <col min="12545" max="12545" width="18" customWidth="1"/>
    <col min="12546" max="12546" width="13.5703125" customWidth="1"/>
    <col min="12547" max="12547" width="17.85546875" customWidth="1"/>
    <col min="12548" max="12548" width="30.5703125" customWidth="1"/>
    <col min="12549" max="12549" width="16.42578125" customWidth="1"/>
    <col min="12801" max="12801" width="18" customWidth="1"/>
    <col min="12802" max="12802" width="13.5703125" customWidth="1"/>
    <col min="12803" max="12803" width="17.85546875" customWidth="1"/>
    <col min="12804" max="12804" width="30.5703125" customWidth="1"/>
    <col min="12805" max="12805" width="16.42578125" customWidth="1"/>
    <col min="13057" max="13057" width="18" customWidth="1"/>
    <col min="13058" max="13058" width="13.5703125" customWidth="1"/>
    <col min="13059" max="13059" width="17.85546875" customWidth="1"/>
    <col min="13060" max="13060" width="30.5703125" customWidth="1"/>
    <col min="13061" max="13061" width="16.42578125" customWidth="1"/>
    <col min="13313" max="13313" width="18" customWidth="1"/>
    <col min="13314" max="13314" width="13.5703125" customWidth="1"/>
    <col min="13315" max="13315" width="17.85546875" customWidth="1"/>
    <col min="13316" max="13316" width="30.5703125" customWidth="1"/>
    <col min="13317" max="13317" width="16.42578125" customWidth="1"/>
    <col min="13569" max="13569" width="18" customWidth="1"/>
    <col min="13570" max="13570" width="13.5703125" customWidth="1"/>
    <col min="13571" max="13571" width="17.85546875" customWidth="1"/>
    <col min="13572" max="13572" width="30.5703125" customWidth="1"/>
    <col min="13573" max="13573" width="16.42578125" customWidth="1"/>
    <col min="13825" max="13825" width="18" customWidth="1"/>
    <col min="13826" max="13826" width="13.5703125" customWidth="1"/>
    <col min="13827" max="13827" width="17.85546875" customWidth="1"/>
    <col min="13828" max="13828" width="30.5703125" customWidth="1"/>
    <col min="13829" max="13829" width="16.42578125" customWidth="1"/>
    <col min="14081" max="14081" width="18" customWidth="1"/>
    <col min="14082" max="14082" width="13.5703125" customWidth="1"/>
    <col min="14083" max="14083" width="17.85546875" customWidth="1"/>
    <col min="14084" max="14084" width="30.5703125" customWidth="1"/>
    <col min="14085" max="14085" width="16.42578125" customWidth="1"/>
    <col min="14337" max="14337" width="18" customWidth="1"/>
    <col min="14338" max="14338" width="13.5703125" customWidth="1"/>
    <col min="14339" max="14339" width="17.85546875" customWidth="1"/>
    <col min="14340" max="14340" width="30.5703125" customWidth="1"/>
    <col min="14341" max="14341" width="16.42578125" customWidth="1"/>
    <col min="14593" max="14593" width="18" customWidth="1"/>
    <col min="14594" max="14594" width="13.5703125" customWidth="1"/>
    <col min="14595" max="14595" width="17.85546875" customWidth="1"/>
    <col min="14596" max="14596" width="30.5703125" customWidth="1"/>
    <col min="14597" max="14597" width="16.42578125" customWidth="1"/>
    <col min="14849" max="14849" width="18" customWidth="1"/>
    <col min="14850" max="14850" width="13.5703125" customWidth="1"/>
    <col min="14851" max="14851" width="17.85546875" customWidth="1"/>
    <col min="14852" max="14852" width="30.5703125" customWidth="1"/>
    <col min="14853" max="14853" width="16.42578125" customWidth="1"/>
    <col min="15105" max="15105" width="18" customWidth="1"/>
    <col min="15106" max="15106" width="13.5703125" customWidth="1"/>
    <col min="15107" max="15107" width="17.85546875" customWidth="1"/>
    <col min="15108" max="15108" width="30.5703125" customWidth="1"/>
    <col min="15109" max="15109" width="16.42578125" customWidth="1"/>
    <col min="15361" max="15361" width="18" customWidth="1"/>
    <col min="15362" max="15362" width="13.5703125" customWidth="1"/>
    <col min="15363" max="15363" width="17.85546875" customWidth="1"/>
    <col min="15364" max="15364" width="30.5703125" customWidth="1"/>
    <col min="15365" max="15365" width="16.42578125" customWidth="1"/>
    <col min="15617" max="15617" width="18" customWidth="1"/>
    <col min="15618" max="15618" width="13.5703125" customWidth="1"/>
    <col min="15619" max="15619" width="17.85546875" customWidth="1"/>
    <col min="15620" max="15620" width="30.5703125" customWidth="1"/>
    <col min="15621" max="15621" width="16.42578125" customWidth="1"/>
    <col min="15873" max="15873" width="18" customWidth="1"/>
    <col min="15874" max="15874" width="13.5703125" customWidth="1"/>
    <col min="15875" max="15875" width="17.85546875" customWidth="1"/>
    <col min="15876" max="15876" width="30.5703125" customWidth="1"/>
    <col min="15877" max="15877" width="16.42578125" customWidth="1"/>
    <col min="16129" max="16129" width="18" customWidth="1"/>
    <col min="16130" max="16130" width="13.5703125" customWidth="1"/>
    <col min="16131" max="16131" width="17.85546875" customWidth="1"/>
    <col min="16132" max="16132" width="30.5703125" customWidth="1"/>
    <col min="16133" max="16133" width="16.42578125" customWidth="1"/>
  </cols>
  <sheetData>
    <row r="1" spans="1:5" ht="27">
      <c r="A1" s="100" t="s">
        <v>147</v>
      </c>
      <c r="B1" s="101"/>
      <c r="C1" s="101"/>
      <c r="D1" s="101"/>
      <c r="E1" s="102"/>
    </row>
    <row r="2" spans="1:5" ht="13.5">
      <c r="A2" s="6"/>
      <c r="B2" s="5"/>
      <c r="C2" s="6"/>
      <c r="D2" s="6"/>
      <c r="E2" s="6"/>
    </row>
    <row r="3" spans="1:5" ht="22.5">
      <c r="A3" s="7" t="s">
        <v>130</v>
      </c>
      <c r="B3" s="5"/>
      <c r="C3" s="6"/>
      <c r="D3" s="6"/>
      <c r="E3" s="6"/>
    </row>
    <row r="4" spans="1:5" s="1" customFormat="1" ht="21" customHeight="1">
      <c r="A4" s="103" t="s">
        <v>131</v>
      </c>
      <c r="B4" s="104"/>
      <c r="C4" s="105"/>
      <c r="D4" s="19" t="s">
        <v>148</v>
      </c>
      <c r="E4" s="29" t="s">
        <v>149</v>
      </c>
    </row>
    <row r="5" spans="1:5" s="1" customFormat="1" ht="20.100000000000001" customHeight="1">
      <c r="A5" s="20" t="s">
        <v>150</v>
      </c>
      <c r="B5" s="21"/>
      <c r="C5" s="22"/>
      <c r="D5" s="23" t="s">
        <v>151</v>
      </c>
      <c r="E5" s="30">
        <v>653460</v>
      </c>
    </row>
    <row r="6" spans="1:5" s="1" customFormat="1" ht="20.100000000000001" customHeight="1">
      <c r="A6" s="24" t="s">
        <v>152</v>
      </c>
      <c r="B6" s="25"/>
      <c r="C6" s="26"/>
      <c r="D6" s="27" t="s">
        <v>151</v>
      </c>
      <c r="E6" s="31">
        <v>804800</v>
      </c>
    </row>
    <row r="7" spans="1:5" s="1" customFormat="1" ht="20.100000000000001" customHeight="1">
      <c r="A7" s="24" t="s">
        <v>153</v>
      </c>
      <c r="B7" s="25"/>
      <c r="C7" s="26"/>
      <c r="D7" s="27" t="s">
        <v>154</v>
      </c>
      <c r="E7" s="31">
        <v>2083600</v>
      </c>
    </row>
    <row r="8" spans="1:5" s="1" customFormat="1" ht="20.100000000000001" customHeight="1">
      <c r="A8" s="73" t="s">
        <v>155</v>
      </c>
      <c r="B8" s="109"/>
      <c r="C8" s="110"/>
      <c r="D8" s="16" t="s">
        <v>156</v>
      </c>
      <c r="E8" s="18">
        <f>SUM(E5:E7)</f>
        <v>3541860</v>
      </c>
    </row>
    <row r="9" spans="1:5" ht="13.5">
      <c r="A9" s="6"/>
      <c r="B9" s="5"/>
      <c r="C9" s="6"/>
      <c r="D9" s="6"/>
      <c r="E9" s="6"/>
    </row>
    <row r="10" spans="1:5" ht="22.5">
      <c r="A10" s="7" t="s">
        <v>157</v>
      </c>
      <c r="B10" s="5"/>
      <c r="C10" s="6"/>
      <c r="D10" s="6"/>
      <c r="E10" s="6"/>
    </row>
    <row r="11" spans="1:5" ht="16.5" customHeight="1">
      <c r="A11" s="8" t="s">
        <v>158</v>
      </c>
      <c r="B11" s="8" t="s">
        <v>159</v>
      </c>
      <c r="C11" s="103" t="s">
        <v>160</v>
      </c>
      <c r="D11" s="111"/>
      <c r="E11" s="8" t="s">
        <v>161</v>
      </c>
    </row>
    <row r="12" spans="1:5" ht="23.25" customHeight="1">
      <c r="A12" s="87" t="s">
        <v>162</v>
      </c>
      <c r="B12" s="2">
        <v>41191</v>
      </c>
      <c r="C12" s="77" t="s">
        <v>163</v>
      </c>
      <c r="D12" s="78"/>
      <c r="E12" s="3">
        <v>420460</v>
      </c>
    </row>
    <row r="13" spans="1:5" ht="23.25" customHeight="1">
      <c r="A13" s="143"/>
      <c r="B13" s="2">
        <v>41211</v>
      </c>
      <c r="C13" s="77" t="s">
        <v>164</v>
      </c>
      <c r="D13" s="78"/>
      <c r="E13" s="35">
        <v>233000</v>
      </c>
    </row>
    <row r="14" spans="1:5" ht="20.100000000000001" customHeight="1">
      <c r="A14" s="146"/>
      <c r="B14" s="4" t="s">
        <v>13</v>
      </c>
      <c r="C14" s="85" t="s">
        <v>27</v>
      </c>
      <c r="D14" s="86"/>
      <c r="E14" s="9">
        <f>SUM(E12:E13)</f>
        <v>653460</v>
      </c>
    </row>
    <row r="15" spans="1:5" ht="21" customHeight="1">
      <c r="A15" s="143" t="s">
        <v>165</v>
      </c>
      <c r="B15" s="2">
        <v>41198</v>
      </c>
      <c r="C15" s="77" t="s">
        <v>166</v>
      </c>
      <c r="D15" s="78"/>
      <c r="E15" s="3">
        <v>457800</v>
      </c>
    </row>
    <row r="16" spans="1:5" ht="21" customHeight="1">
      <c r="A16" s="143"/>
      <c r="B16" s="40">
        <v>41212</v>
      </c>
      <c r="C16" s="66" t="s">
        <v>167</v>
      </c>
      <c r="D16" s="67"/>
      <c r="E16" s="35">
        <v>347000</v>
      </c>
    </row>
    <row r="17" spans="1:5" ht="21.75" customHeight="1">
      <c r="A17" s="146"/>
      <c r="B17" s="10" t="s">
        <v>13</v>
      </c>
      <c r="C17" s="79" t="s">
        <v>27</v>
      </c>
      <c r="D17" s="80"/>
      <c r="E17" s="9">
        <f>SUM(E15:E16)</f>
        <v>804800</v>
      </c>
    </row>
    <row r="18" spans="1:5" ht="20.100000000000001" customHeight="1">
      <c r="A18" s="87" t="s">
        <v>29</v>
      </c>
      <c r="B18" s="17">
        <v>41186</v>
      </c>
      <c r="C18" s="75" t="s">
        <v>168</v>
      </c>
      <c r="D18" s="76"/>
      <c r="E18" s="35">
        <v>423500</v>
      </c>
    </row>
    <row r="19" spans="1:5" ht="20.100000000000001" customHeight="1">
      <c r="A19" s="143"/>
      <c r="B19" s="17">
        <v>41187</v>
      </c>
      <c r="C19" s="77" t="s">
        <v>169</v>
      </c>
      <c r="D19" s="78"/>
      <c r="E19" s="3">
        <v>430100</v>
      </c>
    </row>
    <row r="20" spans="1:5" ht="20.100000000000001" customHeight="1">
      <c r="A20" s="143"/>
      <c r="B20" s="17">
        <v>41194</v>
      </c>
      <c r="C20" s="77" t="s">
        <v>170</v>
      </c>
      <c r="D20" s="78"/>
      <c r="E20" s="35">
        <v>433000</v>
      </c>
    </row>
    <row r="21" spans="1:5" ht="20.100000000000001" customHeight="1">
      <c r="A21" s="143"/>
      <c r="B21" s="17">
        <v>41199</v>
      </c>
      <c r="C21" s="77" t="s">
        <v>171</v>
      </c>
      <c r="D21" s="78"/>
      <c r="E21" s="35">
        <v>395000</v>
      </c>
    </row>
    <row r="22" spans="1:5" ht="20.100000000000001" customHeight="1">
      <c r="A22" s="143"/>
      <c r="B22" s="17">
        <v>41209</v>
      </c>
      <c r="C22" s="77" t="s">
        <v>172</v>
      </c>
      <c r="D22" s="78"/>
      <c r="E22" s="35">
        <v>402000</v>
      </c>
    </row>
    <row r="23" spans="1:5" ht="20.100000000000001" customHeight="1">
      <c r="A23" s="146"/>
      <c r="B23" s="10" t="s">
        <v>13</v>
      </c>
      <c r="C23" s="79" t="s">
        <v>63</v>
      </c>
      <c r="D23" s="80"/>
      <c r="E23" s="9">
        <f>SUM(E18:E22)</f>
        <v>2083600</v>
      </c>
    </row>
    <row r="24" spans="1:5" ht="20.100000000000001" customHeight="1">
      <c r="A24" s="73" t="s">
        <v>14</v>
      </c>
      <c r="B24" s="74"/>
      <c r="C24" s="73" t="s">
        <v>127</v>
      </c>
      <c r="D24" s="74"/>
      <c r="E24" s="13">
        <f>SUM(E14,E17,E23)</f>
        <v>3541860</v>
      </c>
    </row>
  </sheetData>
  <mergeCells count="20">
    <mergeCell ref="A24:B24"/>
    <mergeCell ref="C24:D24"/>
    <mergeCell ref="A15:A17"/>
    <mergeCell ref="C15:D15"/>
    <mergeCell ref="C17:D17"/>
    <mergeCell ref="A18:A23"/>
    <mergeCell ref="C18:D18"/>
    <mergeCell ref="C19:D19"/>
    <mergeCell ref="C20:D20"/>
    <mergeCell ref="C21:D21"/>
    <mergeCell ref="C22:D22"/>
    <mergeCell ref="C23:D23"/>
    <mergeCell ref="A1:E1"/>
    <mergeCell ref="A4:C4"/>
    <mergeCell ref="A8:C8"/>
    <mergeCell ref="C11:D11"/>
    <mergeCell ref="A12:A14"/>
    <mergeCell ref="C12:D12"/>
    <mergeCell ref="C13:D13"/>
    <mergeCell ref="C14:D14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activeCell="C14" sqref="C14:D14"/>
    </sheetView>
  </sheetViews>
  <sheetFormatPr defaultRowHeight="12.75"/>
  <cols>
    <col min="1" max="1" width="18.28515625" customWidth="1"/>
    <col min="2" max="2" width="13.5703125" customWidth="1"/>
    <col min="3" max="3" width="17.85546875" customWidth="1"/>
    <col min="4" max="4" width="30.5703125" customWidth="1"/>
    <col min="5" max="5" width="16.42578125" customWidth="1"/>
    <col min="257" max="257" width="18.28515625" customWidth="1"/>
    <col min="258" max="258" width="13.5703125" customWidth="1"/>
    <col min="259" max="259" width="17.85546875" customWidth="1"/>
    <col min="260" max="260" width="30.5703125" customWidth="1"/>
    <col min="261" max="261" width="16.42578125" customWidth="1"/>
    <col min="513" max="513" width="18.28515625" customWidth="1"/>
    <col min="514" max="514" width="13.5703125" customWidth="1"/>
    <col min="515" max="515" width="17.85546875" customWidth="1"/>
    <col min="516" max="516" width="30.5703125" customWidth="1"/>
    <col min="517" max="517" width="16.42578125" customWidth="1"/>
    <col min="769" max="769" width="18.28515625" customWidth="1"/>
    <col min="770" max="770" width="13.5703125" customWidth="1"/>
    <col min="771" max="771" width="17.85546875" customWidth="1"/>
    <col min="772" max="772" width="30.5703125" customWidth="1"/>
    <col min="773" max="773" width="16.42578125" customWidth="1"/>
    <col min="1025" max="1025" width="18.28515625" customWidth="1"/>
    <col min="1026" max="1026" width="13.5703125" customWidth="1"/>
    <col min="1027" max="1027" width="17.85546875" customWidth="1"/>
    <col min="1028" max="1028" width="30.5703125" customWidth="1"/>
    <col min="1029" max="1029" width="16.42578125" customWidth="1"/>
    <col min="1281" max="1281" width="18.28515625" customWidth="1"/>
    <col min="1282" max="1282" width="13.5703125" customWidth="1"/>
    <col min="1283" max="1283" width="17.85546875" customWidth="1"/>
    <col min="1284" max="1284" width="30.5703125" customWidth="1"/>
    <col min="1285" max="1285" width="16.42578125" customWidth="1"/>
    <col min="1537" max="1537" width="18.28515625" customWidth="1"/>
    <col min="1538" max="1538" width="13.5703125" customWidth="1"/>
    <col min="1539" max="1539" width="17.85546875" customWidth="1"/>
    <col min="1540" max="1540" width="30.5703125" customWidth="1"/>
    <col min="1541" max="1541" width="16.42578125" customWidth="1"/>
    <col min="1793" max="1793" width="18.28515625" customWidth="1"/>
    <col min="1794" max="1794" width="13.5703125" customWidth="1"/>
    <col min="1795" max="1795" width="17.85546875" customWidth="1"/>
    <col min="1796" max="1796" width="30.5703125" customWidth="1"/>
    <col min="1797" max="1797" width="16.42578125" customWidth="1"/>
    <col min="2049" max="2049" width="18.28515625" customWidth="1"/>
    <col min="2050" max="2050" width="13.5703125" customWidth="1"/>
    <col min="2051" max="2051" width="17.85546875" customWidth="1"/>
    <col min="2052" max="2052" width="30.5703125" customWidth="1"/>
    <col min="2053" max="2053" width="16.42578125" customWidth="1"/>
    <col min="2305" max="2305" width="18.28515625" customWidth="1"/>
    <col min="2306" max="2306" width="13.5703125" customWidth="1"/>
    <col min="2307" max="2307" width="17.85546875" customWidth="1"/>
    <col min="2308" max="2308" width="30.5703125" customWidth="1"/>
    <col min="2309" max="2309" width="16.42578125" customWidth="1"/>
    <col min="2561" max="2561" width="18.28515625" customWidth="1"/>
    <col min="2562" max="2562" width="13.5703125" customWidth="1"/>
    <col min="2563" max="2563" width="17.85546875" customWidth="1"/>
    <col min="2564" max="2564" width="30.5703125" customWidth="1"/>
    <col min="2565" max="2565" width="16.42578125" customWidth="1"/>
    <col min="2817" max="2817" width="18.28515625" customWidth="1"/>
    <col min="2818" max="2818" width="13.5703125" customWidth="1"/>
    <col min="2819" max="2819" width="17.85546875" customWidth="1"/>
    <col min="2820" max="2820" width="30.5703125" customWidth="1"/>
    <col min="2821" max="2821" width="16.42578125" customWidth="1"/>
    <col min="3073" max="3073" width="18.28515625" customWidth="1"/>
    <col min="3074" max="3074" width="13.5703125" customWidth="1"/>
    <col min="3075" max="3075" width="17.85546875" customWidth="1"/>
    <col min="3076" max="3076" width="30.5703125" customWidth="1"/>
    <col min="3077" max="3077" width="16.42578125" customWidth="1"/>
    <col min="3329" max="3329" width="18.28515625" customWidth="1"/>
    <col min="3330" max="3330" width="13.5703125" customWidth="1"/>
    <col min="3331" max="3331" width="17.85546875" customWidth="1"/>
    <col min="3332" max="3332" width="30.5703125" customWidth="1"/>
    <col min="3333" max="3333" width="16.42578125" customWidth="1"/>
    <col min="3585" max="3585" width="18.28515625" customWidth="1"/>
    <col min="3586" max="3586" width="13.5703125" customWidth="1"/>
    <col min="3587" max="3587" width="17.85546875" customWidth="1"/>
    <col min="3588" max="3588" width="30.5703125" customWidth="1"/>
    <col min="3589" max="3589" width="16.42578125" customWidth="1"/>
    <col min="3841" max="3841" width="18.28515625" customWidth="1"/>
    <col min="3842" max="3842" width="13.5703125" customWidth="1"/>
    <col min="3843" max="3843" width="17.85546875" customWidth="1"/>
    <col min="3844" max="3844" width="30.5703125" customWidth="1"/>
    <col min="3845" max="3845" width="16.42578125" customWidth="1"/>
    <col min="4097" max="4097" width="18.28515625" customWidth="1"/>
    <col min="4098" max="4098" width="13.5703125" customWidth="1"/>
    <col min="4099" max="4099" width="17.85546875" customWidth="1"/>
    <col min="4100" max="4100" width="30.5703125" customWidth="1"/>
    <col min="4101" max="4101" width="16.42578125" customWidth="1"/>
    <col min="4353" max="4353" width="18.28515625" customWidth="1"/>
    <col min="4354" max="4354" width="13.5703125" customWidth="1"/>
    <col min="4355" max="4355" width="17.85546875" customWidth="1"/>
    <col min="4356" max="4356" width="30.5703125" customWidth="1"/>
    <col min="4357" max="4357" width="16.42578125" customWidth="1"/>
    <col min="4609" max="4609" width="18.28515625" customWidth="1"/>
    <col min="4610" max="4610" width="13.5703125" customWidth="1"/>
    <col min="4611" max="4611" width="17.85546875" customWidth="1"/>
    <col min="4612" max="4612" width="30.5703125" customWidth="1"/>
    <col min="4613" max="4613" width="16.42578125" customWidth="1"/>
    <col min="4865" max="4865" width="18.28515625" customWidth="1"/>
    <col min="4866" max="4866" width="13.5703125" customWidth="1"/>
    <col min="4867" max="4867" width="17.85546875" customWidth="1"/>
    <col min="4868" max="4868" width="30.5703125" customWidth="1"/>
    <col min="4869" max="4869" width="16.42578125" customWidth="1"/>
    <col min="5121" max="5121" width="18.28515625" customWidth="1"/>
    <col min="5122" max="5122" width="13.5703125" customWidth="1"/>
    <col min="5123" max="5123" width="17.85546875" customWidth="1"/>
    <col min="5124" max="5124" width="30.5703125" customWidth="1"/>
    <col min="5125" max="5125" width="16.42578125" customWidth="1"/>
    <col min="5377" max="5377" width="18.28515625" customWidth="1"/>
    <col min="5378" max="5378" width="13.5703125" customWidth="1"/>
    <col min="5379" max="5379" width="17.85546875" customWidth="1"/>
    <col min="5380" max="5380" width="30.5703125" customWidth="1"/>
    <col min="5381" max="5381" width="16.42578125" customWidth="1"/>
    <col min="5633" max="5633" width="18.28515625" customWidth="1"/>
    <col min="5634" max="5634" width="13.5703125" customWidth="1"/>
    <col min="5635" max="5635" width="17.85546875" customWidth="1"/>
    <col min="5636" max="5636" width="30.5703125" customWidth="1"/>
    <col min="5637" max="5637" width="16.42578125" customWidth="1"/>
    <col min="5889" max="5889" width="18.28515625" customWidth="1"/>
    <col min="5890" max="5890" width="13.5703125" customWidth="1"/>
    <col min="5891" max="5891" width="17.85546875" customWidth="1"/>
    <col min="5892" max="5892" width="30.5703125" customWidth="1"/>
    <col min="5893" max="5893" width="16.42578125" customWidth="1"/>
    <col min="6145" max="6145" width="18.28515625" customWidth="1"/>
    <col min="6146" max="6146" width="13.5703125" customWidth="1"/>
    <col min="6147" max="6147" width="17.85546875" customWidth="1"/>
    <col min="6148" max="6148" width="30.5703125" customWidth="1"/>
    <col min="6149" max="6149" width="16.42578125" customWidth="1"/>
    <col min="6401" max="6401" width="18.28515625" customWidth="1"/>
    <col min="6402" max="6402" width="13.5703125" customWidth="1"/>
    <col min="6403" max="6403" width="17.85546875" customWidth="1"/>
    <col min="6404" max="6404" width="30.5703125" customWidth="1"/>
    <col min="6405" max="6405" width="16.42578125" customWidth="1"/>
    <col min="6657" max="6657" width="18.28515625" customWidth="1"/>
    <col min="6658" max="6658" width="13.5703125" customWidth="1"/>
    <col min="6659" max="6659" width="17.85546875" customWidth="1"/>
    <col min="6660" max="6660" width="30.5703125" customWidth="1"/>
    <col min="6661" max="6661" width="16.42578125" customWidth="1"/>
    <col min="6913" max="6913" width="18.28515625" customWidth="1"/>
    <col min="6914" max="6914" width="13.5703125" customWidth="1"/>
    <col min="6915" max="6915" width="17.85546875" customWidth="1"/>
    <col min="6916" max="6916" width="30.5703125" customWidth="1"/>
    <col min="6917" max="6917" width="16.42578125" customWidth="1"/>
    <col min="7169" max="7169" width="18.28515625" customWidth="1"/>
    <col min="7170" max="7170" width="13.5703125" customWidth="1"/>
    <col min="7171" max="7171" width="17.85546875" customWidth="1"/>
    <col min="7172" max="7172" width="30.5703125" customWidth="1"/>
    <col min="7173" max="7173" width="16.42578125" customWidth="1"/>
    <col min="7425" max="7425" width="18.28515625" customWidth="1"/>
    <col min="7426" max="7426" width="13.5703125" customWidth="1"/>
    <col min="7427" max="7427" width="17.85546875" customWidth="1"/>
    <col min="7428" max="7428" width="30.5703125" customWidth="1"/>
    <col min="7429" max="7429" width="16.42578125" customWidth="1"/>
    <col min="7681" max="7681" width="18.28515625" customWidth="1"/>
    <col min="7682" max="7682" width="13.5703125" customWidth="1"/>
    <col min="7683" max="7683" width="17.85546875" customWidth="1"/>
    <col min="7684" max="7684" width="30.5703125" customWidth="1"/>
    <col min="7685" max="7685" width="16.42578125" customWidth="1"/>
    <col min="7937" max="7937" width="18.28515625" customWidth="1"/>
    <col min="7938" max="7938" width="13.5703125" customWidth="1"/>
    <col min="7939" max="7939" width="17.85546875" customWidth="1"/>
    <col min="7940" max="7940" width="30.5703125" customWidth="1"/>
    <col min="7941" max="7941" width="16.42578125" customWidth="1"/>
    <col min="8193" max="8193" width="18.28515625" customWidth="1"/>
    <col min="8194" max="8194" width="13.5703125" customWidth="1"/>
    <col min="8195" max="8195" width="17.85546875" customWidth="1"/>
    <col min="8196" max="8196" width="30.5703125" customWidth="1"/>
    <col min="8197" max="8197" width="16.42578125" customWidth="1"/>
    <col min="8449" max="8449" width="18.28515625" customWidth="1"/>
    <col min="8450" max="8450" width="13.5703125" customWidth="1"/>
    <col min="8451" max="8451" width="17.85546875" customWidth="1"/>
    <col min="8452" max="8452" width="30.5703125" customWidth="1"/>
    <col min="8453" max="8453" width="16.42578125" customWidth="1"/>
    <col min="8705" max="8705" width="18.28515625" customWidth="1"/>
    <col min="8706" max="8706" width="13.5703125" customWidth="1"/>
    <col min="8707" max="8707" width="17.85546875" customWidth="1"/>
    <col min="8708" max="8708" width="30.5703125" customWidth="1"/>
    <col min="8709" max="8709" width="16.42578125" customWidth="1"/>
    <col min="8961" max="8961" width="18.28515625" customWidth="1"/>
    <col min="8962" max="8962" width="13.5703125" customWidth="1"/>
    <col min="8963" max="8963" width="17.85546875" customWidth="1"/>
    <col min="8964" max="8964" width="30.5703125" customWidth="1"/>
    <col min="8965" max="8965" width="16.42578125" customWidth="1"/>
    <col min="9217" max="9217" width="18.28515625" customWidth="1"/>
    <col min="9218" max="9218" width="13.5703125" customWidth="1"/>
    <col min="9219" max="9219" width="17.85546875" customWidth="1"/>
    <col min="9220" max="9220" width="30.5703125" customWidth="1"/>
    <col min="9221" max="9221" width="16.42578125" customWidth="1"/>
    <col min="9473" max="9473" width="18.28515625" customWidth="1"/>
    <col min="9474" max="9474" width="13.5703125" customWidth="1"/>
    <col min="9475" max="9475" width="17.85546875" customWidth="1"/>
    <col min="9476" max="9476" width="30.5703125" customWidth="1"/>
    <col min="9477" max="9477" width="16.42578125" customWidth="1"/>
    <col min="9729" max="9729" width="18.28515625" customWidth="1"/>
    <col min="9730" max="9730" width="13.5703125" customWidth="1"/>
    <col min="9731" max="9731" width="17.85546875" customWidth="1"/>
    <col min="9732" max="9732" width="30.5703125" customWidth="1"/>
    <col min="9733" max="9733" width="16.42578125" customWidth="1"/>
    <col min="9985" max="9985" width="18.28515625" customWidth="1"/>
    <col min="9986" max="9986" width="13.5703125" customWidth="1"/>
    <col min="9987" max="9987" width="17.85546875" customWidth="1"/>
    <col min="9988" max="9988" width="30.5703125" customWidth="1"/>
    <col min="9989" max="9989" width="16.42578125" customWidth="1"/>
    <col min="10241" max="10241" width="18.28515625" customWidth="1"/>
    <col min="10242" max="10242" width="13.5703125" customWidth="1"/>
    <col min="10243" max="10243" width="17.85546875" customWidth="1"/>
    <col min="10244" max="10244" width="30.5703125" customWidth="1"/>
    <col min="10245" max="10245" width="16.42578125" customWidth="1"/>
    <col min="10497" max="10497" width="18.28515625" customWidth="1"/>
    <col min="10498" max="10498" width="13.5703125" customWidth="1"/>
    <col min="10499" max="10499" width="17.85546875" customWidth="1"/>
    <col min="10500" max="10500" width="30.5703125" customWidth="1"/>
    <col min="10501" max="10501" width="16.42578125" customWidth="1"/>
    <col min="10753" max="10753" width="18.28515625" customWidth="1"/>
    <col min="10754" max="10754" width="13.5703125" customWidth="1"/>
    <col min="10755" max="10755" width="17.85546875" customWidth="1"/>
    <col min="10756" max="10756" width="30.5703125" customWidth="1"/>
    <col min="10757" max="10757" width="16.42578125" customWidth="1"/>
    <col min="11009" max="11009" width="18.28515625" customWidth="1"/>
    <col min="11010" max="11010" width="13.5703125" customWidth="1"/>
    <col min="11011" max="11011" width="17.85546875" customWidth="1"/>
    <col min="11012" max="11012" width="30.5703125" customWidth="1"/>
    <col min="11013" max="11013" width="16.42578125" customWidth="1"/>
    <col min="11265" max="11265" width="18.28515625" customWidth="1"/>
    <col min="11266" max="11266" width="13.5703125" customWidth="1"/>
    <col min="11267" max="11267" width="17.85546875" customWidth="1"/>
    <col min="11268" max="11268" width="30.5703125" customWidth="1"/>
    <col min="11269" max="11269" width="16.42578125" customWidth="1"/>
    <col min="11521" max="11521" width="18.28515625" customWidth="1"/>
    <col min="11522" max="11522" width="13.5703125" customWidth="1"/>
    <col min="11523" max="11523" width="17.85546875" customWidth="1"/>
    <col min="11524" max="11524" width="30.5703125" customWidth="1"/>
    <col min="11525" max="11525" width="16.42578125" customWidth="1"/>
    <col min="11777" max="11777" width="18.28515625" customWidth="1"/>
    <col min="11778" max="11778" width="13.5703125" customWidth="1"/>
    <col min="11779" max="11779" width="17.85546875" customWidth="1"/>
    <col min="11780" max="11780" width="30.5703125" customWidth="1"/>
    <col min="11781" max="11781" width="16.42578125" customWidth="1"/>
    <col min="12033" max="12033" width="18.28515625" customWidth="1"/>
    <col min="12034" max="12034" width="13.5703125" customWidth="1"/>
    <col min="12035" max="12035" width="17.85546875" customWidth="1"/>
    <col min="12036" max="12036" width="30.5703125" customWidth="1"/>
    <col min="12037" max="12037" width="16.42578125" customWidth="1"/>
    <col min="12289" max="12289" width="18.28515625" customWidth="1"/>
    <col min="12290" max="12290" width="13.5703125" customWidth="1"/>
    <col min="12291" max="12291" width="17.85546875" customWidth="1"/>
    <col min="12292" max="12292" width="30.5703125" customWidth="1"/>
    <col min="12293" max="12293" width="16.42578125" customWidth="1"/>
    <col min="12545" max="12545" width="18.28515625" customWidth="1"/>
    <col min="12546" max="12546" width="13.5703125" customWidth="1"/>
    <col min="12547" max="12547" width="17.85546875" customWidth="1"/>
    <col min="12548" max="12548" width="30.5703125" customWidth="1"/>
    <col min="12549" max="12549" width="16.42578125" customWidth="1"/>
    <col min="12801" max="12801" width="18.28515625" customWidth="1"/>
    <col min="12802" max="12802" width="13.5703125" customWidth="1"/>
    <col min="12803" max="12803" width="17.85546875" customWidth="1"/>
    <col min="12804" max="12804" width="30.5703125" customWidth="1"/>
    <col min="12805" max="12805" width="16.42578125" customWidth="1"/>
    <col min="13057" max="13057" width="18.28515625" customWidth="1"/>
    <col min="13058" max="13058" width="13.5703125" customWidth="1"/>
    <col min="13059" max="13059" width="17.85546875" customWidth="1"/>
    <col min="13060" max="13060" width="30.5703125" customWidth="1"/>
    <col min="13061" max="13061" width="16.42578125" customWidth="1"/>
    <col min="13313" max="13313" width="18.28515625" customWidth="1"/>
    <col min="13314" max="13314" width="13.5703125" customWidth="1"/>
    <col min="13315" max="13315" width="17.85546875" customWidth="1"/>
    <col min="13316" max="13316" width="30.5703125" customWidth="1"/>
    <col min="13317" max="13317" width="16.42578125" customWidth="1"/>
    <col min="13569" max="13569" width="18.28515625" customWidth="1"/>
    <col min="13570" max="13570" width="13.5703125" customWidth="1"/>
    <col min="13571" max="13571" width="17.85546875" customWidth="1"/>
    <col min="13572" max="13572" width="30.5703125" customWidth="1"/>
    <col min="13573" max="13573" width="16.42578125" customWidth="1"/>
    <col min="13825" max="13825" width="18.28515625" customWidth="1"/>
    <col min="13826" max="13826" width="13.5703125" customWidth="1"/>
    <col min="13827" max="13827" width="17.85546875" customWidth="1"/>
    <col min="13828" max="13828" width="30.5703125" customWidth="1"/>
    <col min="13829" max="13829" width="16.42578125" customWidth="1"/>
    <col min="14081" max="14081" width="18.28515625" customWidth="1"/>
    <col min="14082" max="14082" width="13.5703125" customWidth="1"/>
    <col min="14083" max="14083" width="17.85546875" customWidth="1"/>
    <col min="14084" max="14084" width="30.5703125" customWidth="1"/>
    <col min="14085" max="14085" width="16.42578125" customWidth="1"/>
    <col min="14337" max="14337" width="18.28515625" customWidth="1"/>
    <col min="14338" max="14338" width="13.5703125" customWidth="1"/>
    <col min="14339" max="14339" width="17.85546875" customWidth="1"/>
    <col min="14340" max="14340" width="30.5703125" customWidth="1"/>
    <col min="14341" max="14341" width="16.42578125" customWidth="1"/>
    <col min="14593" max="14593" width="18.28515625" customWidth="1"/>
    <col min="14594" max="14594" width="13.5703125" customWidth="1"/>
    <col min="14595" max="14595" width="17.85546875" customWidth="1"/>
    <col min="14596" max="14596" width="30.5703125" customWidth="1"/>
    <col min="14597" max="14597" width="16.42578125" customWidth="1"/>
    <col min="14849" max="14849" width="18.28515625" customWidth="1"/>
    <col min="14850" max="14850" width="13.5703125" customWidth="1"/>
    <col min="14851" max="14851" width="17.85546875" customWidth="1"/>
    <col min="14852" max="14852" width="30.5703125" customWidth="1"/>
    <col min="14853" max="14853" width="16.42578125" customWidth="1"/>
    <col min="15105" max="15105" width="18.28515625" customWidth="1"/>
    <col min="15106" max="15106" width="13.5703125" customWidth="1"/>
    <col min="15107" max="15107" width="17.85546875" customWidth="1"/>
    <col min="15108" max="15108" width="30.5703125" customWidth="1"/>
    <col min="15109" max="15109" width="16.42578125" customWidth="1"/>
    <col min="15361" max="15361" width="18.28515625" customWidth="1"/>
    <col min="15362" max="15362" width="13.5703125" customWidth="1"/>
    <col min="15363" max="15363" width="17.85546875" customWidth="1"/>
    <col min="15364" max="15364" width="30.5703125" customWidth="1"/>
    <col min="15365" max="15365" width="16.42578125" customWidth="1"/>
    <col min="15617" max="15617" width="18.28515625" customWidth="1"/>
    <col min="15618" max="15618" width="13.5703125" customWidth="1"/>
    <col min="15619" max="15619" width="17.85546875" customWidth="1"/>
    <col min="15620" max="15620" width="30.5703125" customWidth="1"/>
    <col min="15621" max="15621" width="16.42578125" customWidth="1"/>
    <col min="15873" max="15873" width="18.28515625" customWidth="1"/>
    <col min="15874" max="15874" width="13.5703125" customWidth="1"/>
    <col min="15875" max="15875" width="17.85546875" customWidth="1"/>
    <col min="15876" max="15876" width="30.5703125" customWidth="1"/>
    <col min="15877" max="15877" width="16.42578125" customWidth="1"/>
    <col min="16129" max="16129" width="18.28515625" customWidth="1"/>
    <col min="16130" max="16130" width="13.5703125" customWidth="1"/>
    <col min="16131" max="16131" width="17.85546875" customWidth="1"/>
    <col min="16132" max="16132" width="30.5703125" customWidth="1"/>
    <col min="16133" max="16133" width="16.42578125" customWidth="1"/>
  </cols>
  <sheetData>
    <row r="1" spans="1:5" ht="27">
      <c r="A1" s="100" t="s">
        <v>173</v>
      </c>
      <c r="B1" s="101"/>
      <c r="C1" s="101"/>
      <c r="D1" s="101"/>
      <c r="E1" s="102"/>
    </row>
    <row r="2" spans="1:5" ht="13.5">
      <c r="A2" s="6"/>
      <c r="B2" s="5"/>
      <c r="C2" s="6"/>
      <c r="D2" s="6"/>
      <c r="E2" s="6"/>
    </row>
    <row r="3" spans="1:5" ht="22.5">
      <c r="A3" s="7" t="s">
        <v>130</v>
      </c>
      <c r="B3" s="5"/>
      <c r="C3" s="6"/>
      <c r="D3" s="6"/>
      <c r="E3" s="6"/>
    </row>
    <row r="4" spans="1:5" s="1" customFormat="1" ht="21" customHeight="1">
      <c r="A4" s="103" t="s">
        <v>131</v>
      </c>
      <c r="B4" s="104"/>
      <c r="C4" s="105"/>
      <c r="D4" s="19" t="s">
        <v>148</v>
      </c>
      <c r="E4" s="29" t="s">
        <v>149</v>
      </c>
    </row>
    <row r="5" spans="1:5" s="1" customFormat="1" ht="20.100000000000001" customHeight="1">
      <c r="A5" s="20" t="s">
        <v>150</v>
      </c>
      <c r="B5" s="21"/>
      <c r="C5" s="22"/>
      <c r="D5" s="23" t="s">
        <v>174</v>
      </c>
      <c r="E5" s="30">
        <v>227000</v>
      </c>
    </row>
    <row r="6" spans="1:5" s="1" customFormat="1" ht="20.100000000000001" customHeight="1">
      <c r="A6" s="24" t="s">
        <v>152</v>
      </c>
      <c r="B6" s="25"/>
      <c r="C6" s="26"/>
      <c r="D6" s="27" t="s">
        <v>174</v>
      </c>
      <c r="E6" s="31">
        <v>341000</v>
      </c>
    </row>
    <row r="7" spans="1:5" s="1" customFormat="1" ht="20.100000000000001" customHeight="1">
      <c r="A7" s="24" t="s">
        <v>153</v>
      </c>
      <c r="B7" s="25"/>
      <c r="C7" s="26"/>
      <c r="D7" s="27" t="s">
        <v>156</v>
      </c>
      <c r="E7" s="31">
        <v>3409190</v>
      </c>
    </row>
    <row r="8" spans="1:5" s="1" customFormat="1" ht="20.100000000000001" customHeight="1">
      <c r="A8" s="106" t="s">
        <v>175</v>
      </c>
      <c r="B8" s="107"/>
      <c r="C8" s="108"/>
      <c r="D8" s="28" t="s">
        <v>151</v>
      </c>
      <c r="E8" s="32">
        <v>795590</v>
      </c>
    </row>
    <row r="9" spans="1:5" s="1" customFormat="1" ht="20.100000000000001" customHeight="1">
      <c r="A9" s="73" t="s">
        <v>155</v>
      </c>
      <c r="B9" s="109"/>
      <c r="C9" s="110"/>
      <c r="D9" s="16" t="s">
        <v>176</v>
      </c>
      <c r="E9" s="18">
        <f>SUM(E5:E8)</f>
        <v>4772780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157</v>
      </c>
      <c r="B11" s="5"/>
      <c r="C11" s="6"/>
      <c r="D11" s="6"/>
      <c r="E11" s="6"/>
    </row>
    <row r="12" spans="1:5" ht="16.5" customHeight="1">
      <c r="A12" s="8" t="s">
        <v>158</v>
      </c>
      <c r="B12" s="8" t="s">
        <v>159</v>
      </c>
      <c r="C12" s="103" t="s">
        <v>160</v>
      </c>
      <c r="D12" s="111"/>
      <c r="E12" s="8" t="s">
        <v>161</v>
      </c>
    </row>
    <row r="13" spans="1:5" ht="22.5" customHeight="1">
      <c r="A13" s="87" t="s">
        <v>162</v>
      </c>
      <c r="B13" s="34">
        <v>41242</v>
      </c>
      <c r="C13" s="118" t="s">
        <v>177</v>
      </c>
      <c r="D13" s="119"/>
      <c r="E13" s="3">
        <v>227000</v>
      </c>
    </row>
    <row r="14" spans="1:5" ht="21.75" customHeight="1">
      <c r="A14" s="146"/>
      <c r="B14" s="4" t="s">
        <v>178</v>
      </c>
      <c r="C14" s="112" t="s">
        <v>135</v>
      </c>
      <c r="D14" s="86"/>
      <c r="E14" s="9">
        <f>SUM(E13:E13)</f>
        <v>227000</v>
      </c>
    </row>
    <row r="15" spans="1:5" ht="21" customHeight="1">
      <c r="A15" s="87" t="s">
        <v>24</v>
      </c>
      <c r="B15" s="17">
        <v>41229</v>
      </c>
      <c r="C15" s="120" t="s">
        <v>179</v>
      </c>
      <c r="D15" s="121"/>
      <c r="E15" s="33">
        <v>341000</v>
      </c>
    </row>
    <row r="16" spans="1:5" ht="21" customHeight="1">
      <c r="A16" s="146"/>
      <c r="B16" s="10" t="s">
        <v>13</v>
      </c>
      <c r="C16" s="115" t="s">
        <v>135</v>
      </c>
      <c r="D16" s="80"/>
      <c r="E16" s="9">
        <f>SUM(E15:E15)</f>
        <v>341000</v>
      </c>
    </row>
    <row r="17" spans="1:5" ht="20.100000000000001" customHeight="1">
      <c r="A17" s="87" t="s">
        <v>29</v>
      </c>
      <c r="B17" s="2">
        <v>41218</v>
      </c>
      <c r="C17" s="118" t="s">
        <v>180</v>
      </c>
      <c r="D17" s="119"/>
      <c r="E17" s="3">
        <v>430000</v>
      </c>
    </row>
    <row r="18" spans="1:5" ht="20.100000000000001" customHeight="1">
      <c r="A18" s="143"/>
      <c r="B18" s="2">
        <v>41220</v>
      </c>
      <c r="C18" s="77" t="s">
        <v>181</v>
      </c>
      <c r="D18" s="78"/>
      <c r="E18" s="3">
        <v>298800</v>
      </c>
    </row>
    <row r="19" spans="1:5" ht="20.100000000000001" customHeight="1">
      <c r="A19" s="143"/>
      <c r="B19" s="2">
        <v>41222</v>
      </c>
      <c r="C19" s="77" t="s">
        <v>182</v>
      </c>
      <c r="D19" s="78"/>
      <c r="E19" s="3">
        <v>441000</v>
      </c>
    </row>
    <row r="20" spans="1:5" ht="20.100000000000001" customHeight="1">
      <c r="A20" s="143"/>
      <c r="B20" s="2">
        <v>41225</v>
      </c>
      <c r="C20" s="77" t="s">
        <v>183</v>
      </c>
      <c r="D20" s="78"/>
      <c r="E20" s="3">
        <v>337090</v>
      </c>
    </row>
    <row r="21" spans="1:5" ht="20.100000000000001" customHeight="1">
      <c r="A21" s="143"/>
      <c r="B21" s="2">
        <v>41226</v>
      </c>
      <c r="C21" s="68" t="s">
        <v>184</v>
      </c>
      <c r="D21" s="69"/>
      <c r="E21" s="3">
        <v>447100</v>
      </c>
    </row>
    <row r="22" spans="1:5" ht="20.100000000000001" customHeight="1">
      <c r="A22" s="143"/>
      <c r="B22" s="2">
        <v>41227</v>
      </c>
      <c r="C22" s="77" t="s">
        <v>185</v>
      </c>
      <c r="D22" s="78"/>
      <c r="E22" s="3">
        <v>372000</v>
      </c>
    </row>
    <row r="23" spans="1:5" ht="20.100000000000001" customHeight="1">
      <c r="A23" s="143"/>
      <c r="B23" s="2">
        <v>41228</v>
      </c>
      <c r="C23" s="77" t="s">
        <v>186</v>
      </c>
      <c r="D23" s="78"/>
      <c r="E23" s="3">
        <v>444000</v>
      </c>
    </row>
    <row r="24" spans="1:5" ht="20.100000000000001" customHeight="1">
      <c r="A24" s="143"/>
      <c r="B24" s="40">
        <v>41235</v>
      </c>
      <c r="C24" s="50" t="s">
        <v>187</v>
      </c>
      <c r="D24" s="67"/>
      <c r="E24" s="35">
        <v>373000</v>
      </c>
    </row>
    <row r="25" spans="1:5" ht="20.100000000000001" customHeight="1">
      <c r="A25" s="143"/>
      <c r="B25" s="40">
        <v>41241</v>
      </c>
      <c r="C25" s="50" t="s">
        <v>188</v>
      </c>
      <c r="D25" s="67"/>
      <c r="E25" s="35">
        <v>266200</v>
      </c>
    </row>
    <row r="26" spans="1:5" ht="20.100000000000001" customHeight="1">
      <c r="A26" s="146"/>
      <c r="B26" s="10" t="s">
        <v>13</v>
      </c>
      <c r="C26" s="115" t="s">
        <v>127</v>
      </c>
      <c r="D26" s="80"/>
      <c r="E26" s="9">
        <f>SUM(E17:E25)</f>
        <v>3409190</v>
      </c>
    </row>
    <row r="27" spans="1:5" ht="20.100000000000001" customHeight="1">
      <c r="A27" s="147" t="s">
        <v>189</v>
      </c>
      <c r="B27" s="15">
        <v>41218</v>
      </c>
      <c r="C27" s="98" t="s">
        <v>190</v>
      </c>
      <c r="D27" s="99"/>
      <c r="E27" s="14">
        <v>495590</v>
      </c>
    </row>
    <row r="28" spans="1:5" ht="20.100000000000001" customHeight="1">
      <c r="A28" s="148"/>
      <c r="B28" s="15">
        <v>41232</v>
      </c>
      <c r="C28" s="98" t="s">
        <v>191</v>
      </c>
      <c r="D28" s="99"/>
      <c r="E28" s="14">
        <v>300000</v>
      </c>
    </row>
    <row r="29" spans="1:5" ht="20.100000000000001" customHeight="1">
      <c r="A29" s="149"/>
      <c r="B29" s="11" t="s">
        <v>13</v>
      </c>
      <c r="C29" s="116" t="s">
        <v>27</v>
      </c>
      <c r="D29" s="82"/>
      <c r="E29" s="12">
        <f>SUM(E27:E28)</f>
        <v>795590</v>
      </c>
    </row>
    <row r="30" spans="1:5" ht="20.100000000000001" customHeight="1">
      <c r="A30" s="73" t="s">
        <v>14</v>
      </c>
      <c r="B30" s="74"/>
      <c r="C30" s="73" t="s">
        <v>132</v>
      </c>
      <c r="D30" s="74"/>
      <c r="E30" s="13">
        <f>E14+E16+E26+E29</f>
        <v>4772780</v>
      </c>
    </row>
  </sheetData>
  <mergeCells count="25">
    <mergeCell ref="C26:D26"/>
    <mergeCell ref="A27:A29"/>
    <mergeCell ref="C27:D27"/>
    <mergeCell ref="C28:D28"/>
    <mergeCell ref="C29:D29"/>
    <mergeCell ref="A30:B30"/>
    <mergeCell ref="C30:D30"/>
    <mergeCell ref="A15:A16"/>
    <mergeCell ref="C15:D15"/>
    <mergeCell ref="C16:D16"/>
    <mergeCell ref="A17:A26"/>
    <mergeCell ref="C17:D17"/>
    <mergeCell ref="C18:D18"/>
    <mergeCell ref="C19:D19"/>
    <mergeCell ref="C20:D20"/>
    <mergeCell ref="C22:D22"/>
    <mergeCell ref="C23:D23"/>
    <mergeCell ref="A1:E1"/>
    <mergeCell ref="A4:C4"/>
    <mergeCell ref="A8:C8"/>
    <mergeCell ref="A9:C9"/>
    <mergeCell ref="C12:D12"/>
    <mergeCell ref="A13:A14"/>
    <mergeCell ref="C13:D13"/>
    <mergeCell ref="C14:D14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C14" sqref="C14:D14"/>
    </sheetView>
  </sheetViews>
  <sheetFormatPr defaultRowHeight="12.75"/>
  <cols>
    <col min="1" max="1" width="18.28515625" customWidth="1"/>
    <col min="2" max="2" width="13.5703125" customWidth="1"/>
    <col min="3" max="3" width="17.85546875" customWidth="1"/>
    <col min="4" max="4" width="30.5703125" customWidth="1"/>
    <col min="5" max="5" width="16.42578125" customWidth="1"/>
    <col min="257" max="257" width="18.28515625" customWidth="1"/>
    <col min="258" max="258" width="13.5703125" customWidth="1"/>
    <col min="259" max="259" width="17.85546875" customWidth="1"/>
    <col min="260" max="260" width="30.5703125" customWidth="1"/>
    <col min="261" max="261" width="16.42578125" customWidth="1"/>
    <col min="513" max="513" width="18.28515625" customWidth="1"/>
    <col min="514" max="514" width="13.5703125" customWidth="1"/>
    <col min="515" max="515" width="17.85546875" customWidth="1"/>
    <col min="516" max="516" width="30.5703125" customWidth="1"/>
    <col min="517" max="517" width="16.42578125" customWidth="1"/>
    <col min="769" max="769" width="18.28515625" customWidth="1"/>
    <col min="770" max="770" width="13.5703125" customWidth="1"/>
    <col min="771" max="771" width="17.85546875" customWidth="1"/>
    <col min="772" max="772" width="30.5703125" customWidth="1"/>
    <col min="773" max="773" width="16.42578125" customWidth="1"/>
    <col min="1025" max="1025" width="18.28515625" customWidth="1"/>
    <col min="1026" max="1026" width="13.5703125" customWidth="1"/>
    <col min="1027" max="1027" width="17.85546875" customWidth="1"/>
    <col min="1028" max="1028" width="30.5703125" customWidth="1"/>
    <col min="1029" max="1029" width="16.42578125" customWidth="1"/>
    <col min="1281" max="1281" width="18.28515625" customWidth="1"/>
    <col min="1282" max="1282" width="13.5703125" customWidth="1"/>
    <col min="1283" max="1283" width="17.85546875" customWidth="1"/>
    <col min="1284" max="1284" width="30.5703125" customWidth="1"/>
    <col min="1285" max="1285" width="16.42578125" customWidth="1"/>
    <col min="1537" max="1537" width="18.28515625" customWidth="1"/>
    <col min="1538" max="1538" width="13.5703125" customWidth="1"/>
    <col min="1539" max="1539" width="17.85546875" customWidth="1"/>
    <col min="1540" max="1540" width="30.5703125" customWidth="1"/>
    <col min="1541" max="1541" width="16.42578125" customWidth="1"/>
    <col min="1793" max="1793" width="18.28515625" customWidth="1"/>
    <col min="1794" max="1794" width="13.5703125" customWidth="1"/>
    <col min="1795" max="1795" width="17.85546875" customWidth="1"/>
    <col min="1796" max="1796" width="30.5703125" customWidth="1"/>
    <col min="1797" max="1797" width="16.42578125" customWidth="1"/>
    <col min="2049" max="2049" width="18.28515625" customWidth="1"/>
    <col min="2050" max="2050" width="13.5703125" customWidth="1"/>
    <col min="2051" max="2051" width="17.85546875" customWidth="1"/>
    <col min="2052" max="2052" width="30.5703125" customWidth="1"/>
    <col min="2053" max="2053" width="16.42578125" customWidth="1"/>
    <col min="2305" max="2305" width="18.28515625" customWidth="1"/>
    <col min="2306" max="2306" width="13.5703125" customWidth="1"/>
    <col min="2307" max="2307" width="17.85546875" customWidth="1"/>
    <col min="2308" max="2308" width="30.5703125" customWidth="1"/>
    <col min="2309" max="2309" width="16.42578125" customWidth="1"/>
    <col min="2561" max="2561" width="18.28515625" customWidth="1"/>
    <col min="2562" max="2562" width="13.5703125" customWidth="1"/>
    <col min="2563" max="2563" width="17.85546875" customWidth="1"/>
    <col min="2564" max="2564" width="30.5703125" customWidth="1"/>
    <col min="2565" max="2565" width="16.42578125" customWidth="1"/>
    <col min="2817" max="2817" width="18.28515625" customWidth="1"/>
    <col min="2818" max="2818" width="13.5703125" customWidth="1"/>
    <col min="2819" max="2819" width="17.85546875" customWidth="1"/>
    <col min="2820" max="2820" width="30.5703125" customWidth="1"/>
    <col min="2821" max="2821" width="16.42578125" customWidth="1"/>
    <col min="3073" max="3073" width="18.28515625" customWidth="1"/>
    <col min="3074" max="3074" width="13.5703125" customWidth="1"/>
    <col min="3075" max="3075" width="17.85546875" customWidth="1"/>
    <col min="3076" max="3076" width="30.5703125" customWidth="1"/>
    <col min="3077" max="3077" width="16.42578125" customWidth="1"/>
    <col min="3329" max="3329" width="18.28515625" customWidth="1"/>
    <col min="3330" max="3330" width="13.5703125" customWidth="1"/>
    <col min="3331" max="3331" width="17.85546875" customWidth="1"/>
    <col min="3332" max="3332" width="30.5703125" customWidth="1"/>
    <col min="3333" max="3333" width="16.42578125" customWidth="1"/>
    <col min="3585" max="3585" width="18.28515625" customWidth="1"/>
    <col min="3586" max="3586" width="13.5703125" customWidth="1"/>
    <col min="3587" max="3587" width="17.85546875" customWidth="1"/>
    <col min="3588" max="3588" width="30.5703125" customWidth="1"/>
    <col min="3589" max="3589" width="16.42578125" customWidth="1"/>
    <col min="3841" max="3841" width="18.28515625" customWidth="1"/>
    <col min="3842" max="3842" width="13.5703125" customWidth="1"/>
    <col min="3843" max="3843" width="17.85546875" customWidth="1"/>
    <col min="3844" max="3844" width="30.5703125" customWidth="1"/>
    <col min="3845" max="3845" width="16.42578125" customWidth="1"/>
    <col min="4097" max="4097" width="18.28515625" customWidth="1"/>
    <col min="4098" max="4098" width="13.5703125" customWidth="1"/>
    <col min="4099" max="4099" width="17.85546875" customWidth="1"/>
    <col min="4100" max="4100" width="30.5703125" customWidth="1"/>
    <col min="4101" max="4101" width="16.42578125" customWidth="1"/>
    <col min="4353" max="4353" width="18.28515625" customWidth="1"/>
    <col min="4354" max="4354" width="13.5703125" customWidth="1"/>
    <col min="4355" max="4355" width="17.85546875" customWidth="1"/>
    <col min="4356" max="4356" width="30.5703125" customWidth="1"/>
    <col min="4357" max="4357" width="16.42578125" customWidth="1"/>
    <col min="4609" max="4609" width="18.28515625" customWidth="1"/>
    <col min="4610" max="4610" width="13.5703125" customWidth="1"/>
    <col min="4611" max="4611" width="17.85546875" customWidth="1"/>
    <col min="4612" max="4612" width="30.5703125" customWidth="1"/>
    <col min="4613" max="4613" width="16.42578125" customWidth="1"/>
    <col min="4865" max="4865" width="18.28515625" customWidth="1"/>
    <col min="4866" max="4866" width="13.5703125" customWidth="1"/>
    <col min="4867" max="4867" width="17.85546875" customWidth="1"/>
    <col min="4868" max="4868" width="30.5703125" customWidth="1"/>
    <col min="4869" max="4869" width="16.42578125" customWidth="1"/>
    <col min="5121" max="5121" width="18.28515625" customWidth="1"/>
    <col min="5122" max="5122" width="13.5703125" customWidth="1"/>
    <col min="5123" max="5123" width="17.85546875" customWidth="1"/>
    <col min="5124" max="5124" width="30.5703125" customWidth="1"/>
    <col min="5125" max="5125" width="16.42578125" customWidth="1"/>
    <col min="5377" max="5377" width="18.28515625" customWidth="1"/>
    <col min="5378" max="5378" width="13.5703125" customWidth="1"/>
    <col min="5379" max="5379" width="17.85546875" customWidth="1"/>
    <col min="5380" max="5380" width="30.5703125" customWidth="1"/>
    <col min="5381" max="5381" width="16.42578125" customWidth="1"/>
    <col min="5633" max="5633" width="18.28515625" customWidth="1"/>
    <col min="5634" max="5634" width="13.5703125" customWidth="1"/>
    <col min="5635" max="5635" width="17.85546875" customWidth="1"/>
    <col min="5636" max="5636" width="30.5703125" customWidth="1"/>
    <col min="5637" max="5637" width="16.42578125" customWidth="1"/>
    <col min="5889" max="5889" width="18.28515625" customWidth="1"/>
    <col min="5890" max="5890" width="13.5703125" customWidth="1"/>
    <col min="5891" max="5891" width="17.85546875" customWidth="1"/>
    <col min="5892" max="5892" width="30.5703125" customWidth="1"/>
    <col min="5893" max="5893" width="16.42578125" customWidth="1"/>
    <col min="6145" max="6145" width="18.28515625" customWidth="1"/>
    <col min="6146" max="6146" width="13.5703125" customWidth="1"/>
    <col min="6147" max="6147" width="17.85546875" customWidth="1"/>
    <col min="6148" max="6148" width="30.5703125" customWidth="1"/>
    <col min="6149" max="6149" width="16.42578125" customWidth="1"/>
    <col min="6401" max="6401" width="18.28515625" customWidth="1"/>
    <col min="6402" max="6402" width="13.5703125" customWidth="1"/>
    <col min="6403" max="6403" width="17.85546875" customWidth="1"/>
    <col min="6404" max="6404" width="30.5703125" customWidth="1"/>
    <col min="6405" max="6405" width="16.42578125" customWidth="1"/>
    <col min="6657" max="6657" width="18.28515625" customWidth="1"/>
    <col min="6658" max="6658" width="13.5703125" customWidth="1"/>
    <col min="6659" max="6659" width="17.85546875" customWidth="1"/>
    <col min="6660" max="6660" width="30.5703125" customWidth="1"/>
    <col min="6661" max="6661" width="16.42578125" customWidth="1"/>
    <col min="6913" max="6913" width="18.28515625" customWidth="1"/>
    <col min="6914" max="6914" width="13.5703125" customWidth="1"/>
    <col min="6915" max="6915" width="17.85546875" customWidth="1"/>
    <col min="6916" max="6916" width="30.5703125" customWidth="1"/>
    <col min="6917" max="6917" width="16.42578125" customWidth="1"/>
    <col min="7169" max="7169" width="18.28515625" customWidth="1"/>
    <col min="7170" max="7170" width="13.5703125" customWidth="1"/>
    <col min="7171" max="7171" width="17.85546875" customWidth="1"/>
    <col min="7172" max="7172" width="30.5703125" customWidth="1"/>
    <col min="7173" max="7173" width="16.42578125" customWidth="1"/>
    <col min="7425" max="7425" width="18.28515625" customWidth="1"/>
    <col min="7426" max="7426" width="13.5703125" customWidth="1"/>
    <col min="7427" max="7427" width="17.85546875" customWidth="1"/>
    <col min="7428" max="7428" width="30.5703125" customWidth="1"/>
    <col min="7429" max="7429" width="16.42578125" customWidth="1"/>
    <col min="7681" max="7681" width="18.28515625" customWidth="1"/>
    <col min="7682" max="7682" width="13.5703125" customWidth="1"/>
    <col min="7683" max="7683" width="17.85546875" customWidth="1"/>
    <col min="7684" max="7684" width="30.5703125" customWidth="1"/>
    <col min="7685" max="7685" width="16.42578125" customWidth="1"/>
    <col min="7937" max="7937" width="18.28515625" customWidth="1"/>
    <col min="7938" max="7938" width="13.5703125" customWidth="1"/>
    <col min="7939" max="7939" width="17.85546875" customWidth="1"/>
    <col min="7940" max="7940" width="30.5703125" customWidth="1"/>
    <col min="7941" max="7941" width="16.42578125" customWidth="1"/>
    <col min="8193" max="8193" width="18.28515625" customWidth="1"/>
    <col min="8194" max="8194" width="13.5703125" customWidth="1"/>
    <col min="8195" max="8195" width="17.85546875" customWidth="1"/>
    <col min="8196" max="8196" width="30.5703125" customWidth="1"/>
    <col min="8197" max="8197" width="16.42578125" customWidth="1"/>
    <col min="8449" max="8449" width="18.28515625" customWidth="1"/>
    <col min="8450" max="8450" width="13.5703125" customWidth="1"/>
    <col min="8451" max="8451" width="17.85546875" customWidth="1"/>
    <col min="8452" max="8452" width="30.5703125" customWidth="1"/>
    <col min="8453" max="8453" width="16.42578125" customWidth="1"/>
    <col min="8705" max="8705" width="18.28515625" customWidth="1"/>
    <col min="8706" max="8706" width="13.5703125" customWidth="1"/>
    <col min="8707" max="8707" width="17.85546875" customWidth="1"/>
    <col min="8708" max="8708" width="30.5703125" customWidth="1"/>
    <col min="8709" max="8709" width="16.42578125" customWidth="1"/>
    <col min="8961" max="8961" width="18.28515625" customWidth="1"/>
    <col min="8962" max="8962" width="13.5703125" customWidth="1"/>
    <col min="8963" max="8963" width="17.85546875" customWidth="1"/>
    <col min="8964" max="8964" width="30.5703125" customWidth="1"/>
    <col min="8965" max="8965" width="16.42578125" customWidth="1"/>
    <col min="9217" max="9217" width="18.28515625" customWidth="1"/>
    <col min="9218" max="9218" width="13.5703125" customWidth="1"/>
    <col min="9219" max="9219" width="17.85546875" customWidth="1"/>
    <col min="9220" max="9220" width="30.5703125" customWidth="1"/>
    <col min="9221" max="9221" width="16.42578125" customWidth="1"/>
    <col min="9473" max="9473" width="18.28515625" customWidth="1"/>
    <col min="9474" max="9474" width="13.5703125" customWidth="1"/>
    <col min="9475" max="9475" width="17.85546875" customWidth="1"/>
    <col min="9476" max="9476" width="30.5703125" customWidth="1"/>
    <col min="9477" max="9477" width="16.42578125" customWidth="1"/>
    <col min="9729" max="9729" width="18.28515625" customWidth="1"/>
    <col min="9730" max="9730" width="13.5703125" customWidth="1"/>
    <col min="9731" max="9731" width="17.85546875" customWidth="1"/>
    <col min="9732" max="9732" width="30.5703125" customWidth="1"/>
    <col min="9733" max="9733" width="16.42578125" customWidth="1"/>
    <col min="9985" max="9985" width="18.28515625" customWidth="1"/>
    <col min="9986" max="9986" width="13.5703125" customWidth="1"/>
    <col min="9987" max="9987" width="17.85546875" customWidth="1"/>
    <col min="9988" max="9988" width="30.5703125" customWidth="1"/>
    <col min="9989" max="9989" width="16.42578125" customWidth="1"/>
    <col min="10241" max="10241" width="18.28515625" customWidth="1"/>
    <col min="10242" max="10242" width="13.5703125" customWidth="1"/>
    <col min="10243" max="10243" width="17.85546875" customWidth="1"/>
    <col min="10244" max="10244" width="30.5703125" customWidth="1"/>
    <col min="10245" max="10245" width="16.42578125" customWidth="1"/>
    <col min="10497" max="10497" width="18.28515625" customWidth="1"/>
    <col min="10498" max="10498" width="13.5703125" customWidth="1"/>
    <col min="10499" max="10499" width="17.85546875" customWidth="1"/>
    <col min="10500" max="10500" width="30.5703125" customWidth="1"/>
    <col min="10501" max="10501" width="16.42578125" customWidth="1"/>
    <col min="10753" max="10753" width="18.28515625" customWidth="1"/>
    <col min="10754" max="10754" width="13.5703125" customWidth="1"/>
    <col min="10755" max="10755" width="17.85546875" customWidth="1"/>
    <col min="10756" max="10756" width="30.5703125" customWidth="1"/>
    <col min="10757" max="10757" width="16.42578125" customWidth="1"/>
    <col min="11009" max="11009" width="18.28515625" customWidth="1"/>
    <col min="11010" max="11010" width="13.5703125" customWidth="1"/>
    <col min="11011" max="11011" width="17.85546875" customWidth="1"/>
    <col min="11012" max="11012" width="30.5703125" customWidth="1"/>
    <col min="11013" max="11013" width="16.42578125" customWidth="1"/>
    <col min="11265" max="11265" width="18.28515625" customWidth="1"/>
    <col min="11266" max="11266" width="13.5703125" customWidth="1"/>
    <col min="11267" max="11267" width="17.85546875" customWidth="1"/>
    <col min="11268" max="11268" width="30.5703125" customWidth="1"/>
    <col min="11269" max="11269" width="16.42578125" customWidth="1"/>
    <col min="11521" max="11521" width="18.28515625" customWidth="1"/>
    <col min="11522" max="11522" width="13.5703125" customWidth="1"/>
    <col min="11523" max="11523" width="17.85546875" customWidth="1"/>
    <col min="11524" max="11524" width="30.5703125" customWidth="1"/>
    <col min="11525" max="11525" width="16.42578125" customWidth="1"/>
    <col min="11777" max="11777" width="18.28515625" customWidth="1"/>
    <col min="11778" max="11778" width="13.5703125" customWidth="1"/>
    <col min="11779" max="11779" width="17.85546875" customWidth="1"/>
    <col min="11780" max="11780" width="30.5703125" customWidth="1"/>
    <col min="11781" max="11781" width="16.42578125" customWidth="1"/>
    <col min="12033" max="12033" width="18.28515625" customWidth="1"/>
    <col min="12034" max="12034" width="13.5703125" customWidth="1"/>
    <col min="12035" max="12035" width="17.85546875" customWidth="1"/>
    <col min="12036" max="12036" width="30.5703125" customWidth="1"/>
    <col min="12037" max="12037" width="16.42578125" customWidth="1"/>
    <col min="12289" max="12289" width="18.28515625" customWidth="1"/>
    <col min="12290" max="12290" width="13.5703125" customWidth="1"/>
    <col min="12291" max="12291" width="17.85546875" customWidth="1"/>
    <col min="12292" max="12292" width="30.5703125" customWidth="1"/>
    <col min="12293" max="12293" width="16.42578125" customWidth="1"/>
    <col min="12545" max="12545" width="18.28515625" customWidth="1"/>
    <col min="12546" max="12546" width="13.5703125" customWidth="1"/>
    <col min="12547" max="12547" width="17.85546875" customWidth="1"/>
    <col min="12548" max="12548" width="30.5703125" customWidth="1"/>
    <col min="12549" max="12549" width="16.42578125" customWidth="1"/>
    <col min="12801" max="12801" width="18.28515625" customWidth="1"/>
    <col min="12802" max="12802" width="13.5703125" customWidth="1"/>
    <col min="12803" max="12803" width="17.85546875" customWidth="1"/>
    <col min="12804" max="12804" width="30.5703125" customWidth="1"/>
    <col min="12805" max="12805" width="16.42578125" customWidth="1"/>
    <col min="13057" max="13057" width="18.28515625" customWidth="1"/>
    <col min="13058" max="13058" width="13.5703125" customWidth="1"/>
    <col min="13059" max="13059" width="17.85546875" customWidth="1"/>
    <col min="13060" max="13060" width="30.5703125" customWidth="1"/>
    <col min="13061" max="13061" width="16.42578125" customWidth="1"/>
    <col min="13313" max="13313" width="18.28515625" customWidth="1"/>
    <col min="13314" max="13314" width="13.5703125" customWidth="1"/>
    <col min="13315" max="13315" width="17.85546875" customWidth="1"/>
    <col min="13316" max="13316" width="30.5703125" customWidth="1"/>
    <col min="13317" max="13317" width="16.42578125" customWidth="1"/>
    <col min="13569" max="13569" width="18.28515625" customWidth="1"/>
    <col min="13570" max="13570" width="13.5703125" customWidth="1"/>
    <col min="13571" max="13571" width="17.85546875" customWidth="1"/>
    <col min="13572" max="13572" width="30.5703125" customWidth="1"/>
    <col min="13573" max="13573" width="16.42578125" customWidth="1"/>
    <col min="13825" max="13825" width="18.28515625" customWidth="1"/>
    <col min="13826" max="13826" width="13.5703125" customWidth="1"/>
    <col min="13827" max="13827" width="17.85546875" customWidth="1"/>
    <col min="13828" max="13828" width="30.5703125" customWidth="1"/>
    <col min="13829" max="13829" width="16.42578125" customWidth="1"/>
    <col min="14081" max="14081" width="18.28515625" customWidth="1"/>
    <col min="14082" max="14082" width="13.5703125" customWidth="1"/>
    <col min="14083" max="14083" width="17.85546875" customWidth="1"/>
    <col min="14084" max="14084" width="30.5703125" customWidth="1"/>
    <col min="14085" max="14085" width="16.42578125" customWidth="1"/>
    <col min="14337" max="14337" width="18.28515625" customWidth="1"/>
    <col min="14338" max="14338" width="13.5703125" customWidth="1"/>
    <col min="14339" max="14339" width="17.85546875" customWidth="1"/>
    <col min="14340" max="14340" width="30.5703125" customWidth="1"/>
    <col min="14341" max="14341" width="16.42578125" customWidth="1"/>
    <col min="14593" max="14593" width="18.28515625" customWidth="1"/>
    <col min="14594" max="14594" width="13.5703125" customWidth="1"/>
    <col min="14595" max="14595" width="17.85546875" customWidth="1"/>
    <col min="14596" max="14596" width="30.5703125" customWidth="1"/>
    <col min="14597" max="14597" width="16.42578125" customWidth="1"/>
    <col min="14849" max="14849" width="18.28515625" customWidth="1"/>
    <col min="14850" max="14850" width="13.5703125" customWidth="1"/>
    <col min="14851" max="14851" width="17.85546875" customWidth="1"/>
    <col min="14852" max="14852" width="30.5703125" customWidth="1"/>
    <col min="14853" max="14853" width="16.42578125" customWidth="1"/>
    <col min="15105" max="15105" width="18.28515625" customWidth="1"/>
    <col min="15106" max="15106" width="13.5703125" customWidth="1"/>
    <col min="15107" max="15107" width="17.85546875" customWidth="1"/>
    <col min="15108" max="15108" width="30.5703125" customWidth="1"/>
    <col min="15109" max="15109" width="16.42578125" customWidth="1"/>
    <col min="15361" max="15361" width="18.28515625" customWidth="1"/>
    <col min="15362" max="15362" width="13.5703125" customWidth="1"/>
    <col min="15363" max="15363" width="17.85546875" customWidth="1"/>
    <col min="15364" max="15364" width="30.5703125" customWidth="1"/>
    <col min="15365" max="15365" width="16.42578125" customWidth="1"/>
    <col min="15617" max="15617" width="18.28515625" customWidth="1"/>
    <col min="15618" max="15618" width="13.5703125" customWidth="1"/>
    <col min="15619" max="15619" width="17.85546875" customWidth="1"/>
    <col min="15620" max="15620" width="30.5703125" customWidth="1"/>
    <col min="15621" max="15621" width="16.42578125" customWidth="1"/>
    <col min="15873" max="15873" width="18.28515625" customWidth="1"/>
    <col min="15874" max="15874" width="13.5703125" customWidth="1"/>
    <col min="15875" max="15875" width="17.85546875" customWidth="1"/>
    <col min="15876" max="15876" width="30.5703125" customWidth="1"/>
    <col min="15877" max="15877" width="16.42578125" customWidth="1"/>
    <col min="16129" max="16129" width="18.28515625" customWidth="1"/>
    <col min="16130" max="16130" width="13.5703125" customWidth="1"/>
    <col min="16131" max="16131" width="17.85546875" customWidth="1"/>
    <col min="16132" max="16132" width="30.5703125" customWidth="1"/>
    <col min="16133" max="16133" width="16.42578125" customWidth="1"/>
  </cols>
  <sheetData>
    <row r="1" spans="1:5" ht="27">
      <c r="A1" s="100" t="s">
        <v>192</v>
      </c>
      <c r="B1" s="101"/>
      <c r="C1" s="101"/>
      <c r="D1" s="101"/>
      <c r="E1" s="102"/>
    </row>
    <row r="2" spans="1:5" ht="13.5">
      <c r="A2" s="6"/>
      <c r="B2" s="5"/>
      <c r="C2" s="6"/>
      <c r="D2" s="6"/>
      <c r="E2" s="6"/>
    </row>
    <row r="3" spans="1:5" ht="22.5">
      <c r="A3" s="7" t="s">
        <v>130</v>
      </c>
      <c r="B3" s="5"/>
      <c r="C3" s="6"/>
      <c r="D3" s="6"/>
      <c r="E3" s="6"/>
    </row>
    <row r="4" spans="1:5" s="1" customFormat="1" ht="21" customHeight="1">
      <c r="A4" s="103" t="s">
        <v>131</v>
      </c>
      <c r="B4" s="104"/>
      <c r="C4" s="105"/>
      <c r="D4" s="19" t="s">
        <v>148</v>
      </c>
      <c r="E4" s="29" t="s">
        <v>149</v>
      </c>
    </row>
    <row r="5" spans="1:5" s="1" customFormat="1" ht="20.100000000000001" customHeight="1">
      <c r="A5" s="20" t="s">
        <v>150</v>
      </c>
      <c r="B5" s="21"/>
      <c r="C5" s="22"/>
      <c r="D5" s="23" t="s">
        <v>174</v>
      </c>
      <c r="E5" s="30">
        <v>315000</v>
      </c>
    </row>
    <row r="6" spans="1:5" s="1" customFormat="1" ht="20.100000000000001" customHeight="1">
      <c r="A6" s="24" t="s">
        <v>152</v>
      </c>
      <c r="B6" s="25"/>
      <c r="C6" s="26"/>
      <c r="D6" s="27" t="s">
        <v>174</v>
      </c>
      <c r="E6" s="31">
        <v>221400</v>
      </c>
    </row>
    <row r="7" spans="1:5" s="1" customFormat="1" ht="20.100000000000001" customHeight="1">
      <c r="A7" s="24" t="s">
        <v>153</v>
      </c>
      <c r="B7" s="25"/>
      <c r="C7" s="26"/>
      <c r="D7" s="27" t="s">
        <v>193</v>
      </c>
      <c r="E7" s="31">
        <v>782760</v>
      </c>
    </row>
    <row r="8" spans="1:5" s="1" customFormat="1" ht="20.100000000000001" customHeight="1">
      <c r="A8" s="73" t="s">
        <v>155</v>
      </c>
      <c r="B8" s="109"/>
      <c r="C8" s="110"/>
      <c r="D8" s="16" t="s">
        <v>154</v>
      </c>
      <c r="E8" s="18">
        <f>SUM(E5:E7)</f>
        <v>1319160</v>
      </c>
    </row>
    <row r="9" spans="1:5" ht="13.5">
      <c r="A9" s="6"/>
      <c r="B9" s="5"/>
      <c r="C9" s="6"/>
      <c r="D9" s="6"/>
      <c r="E9" s="6"/>
    </row>
    <row r="10" spans="1:5" ht="22.5">
      <c r="A10" s="7" t="s">
        <v>157</v>
      </c>
      <c r="B10" s="5"/>
      <c r="C10" s="6"/>
      <c r="D10" s="6"/>
      <c r="E10" s="6"/>
    </row>
    <row r="11" spans="1:5" ht="16.5" customHeight="1">
      <c r="A11" s="8" t="s">
        <v>158</v>
      </c>
      <c r="B11" s="8" t="s">
        <v>159</v>
      </c>
      <c r="C11" s="103" t="s">
        <v>160</v>
      </c>
      <c r="D11" s="111"/>
      <c r="E11" s="8" t="s">
        <v>161</v>
      </c>
    </row>
    <row r="12" spans="1:5" ht="22.5" customHeight="1">
      <c r="A12" s="87" t="s">
        <v>162</v>
      </c>
      <c r="B12" s="17">
        <v>41247</v>
      </c>
      <c r="C12" s="120" t="s">
        <v>194</v>
      </c>
      <c r="D12" s="121"/>
      <c r="E12" s="33">
        <v>315000</v>
      </c>
    </row>
    <row r="13" spans="1:5" ht="21.75" customHeight="1">
      <c r="A13" s="146"/>
      <c r="B13" s="4" t="s">
        <v>178</v>
      </c>
      <c r="C13" s="112" t="s">
        <v>174</v>
      </c>
      <c r="D13" s="86"/>
      <c r="E13" s="9">
        <f>SUM(E12:E12)</f>
        <v>315000</v>
      </c>
    </row>
    <row r="14" spans="1:5" ht="21" customHeight="1">
      <c r="A14" s="87" t="s">
        <v>195</v>
      </c>
      <c r="B14" s="17">
        <v>41270</v>
      </c>
      <c r="C14" s="150" t="s">
        <v>196</v>
      </c>
      <c r="D14" s="151"/>
      <c r="E14" s="33">
        <v>221400</v>
      </c>
    </row>
    <row r="15" spans="1:5" ht="21" customHeight="1">
      <c r="A15" s="146"/>
      <c r="B15" s="10" t="s">
        <v>178</v>
      </c>
      <c r="C15" s="115" t="s">
        <v>174</v>
      </c>
      <c r="D15" s="80"/>
      <c r="E15" s="9">
        <f>SUM(E14:E14)</f>
        <v>221400</v>
      </c>
    </row>
    <row r="16" spans="1:5" ht="20.100000000000001" customHeight="1">
      <c r="A16" s="87" t="s">
        <v>197</v>
      </c>
      <c r="B16" s="2">
        <v>41246</v>
      </c>
      <c r="C16" s="118" t="s">
        <v>198</v>
      </c>
      <c r="D16" s="119"/>
      <c r="E16" s="3">
        <v>295000</v>
      </c>
    </row>
    <row r="17" spans="1:5" ht="20.100000000000001" customHeight="1">
      <c r="A17" s="143"/>
      <c r="B17" s="2">
        <v>41253</v>
      </c>
      <c r="C17" s="77" t="s">
        <v>199</v>
      </c>
      <c r="D17" s="78"/>
      <c r="E17" s="3">
        <v>231460</v>
      </c>
    </row>
    <row r="18" spans="1:5" ht="20.100000000000001" customHeight="1">
      <c r="A18" s="143"/>
      <c r="B18" s="2">
        <v>41264</v>
      </c>
      <c r="C18" s="77" t="s">
        <v>200</v>
      </c>
      <c r="D18" s="78"/>
      <c r="E18" s="3">
        <v>256300</v>
      </c>
    </row>
    <row r="19" spans="1:5" ht="20.100000000000001" customHeight="1">
      <c r="A19" s="146"/>
      <c r="B19" s="10" t="s">
        <v>178</v>
      </c>
      <c r="C19" s="115" t="s">
        <v>193</v>
      </c>
      <c r="D19" s="80"/>
      <c r="E19" s="9">
        <f>SUM(E16:E18)</f>
        <v>782760</v>
      </c>
    </row>
    <row r="20" spans="1:5" ht="20.100000000000001" customHeight="1">
      <c r="A20" s="73" t="s">
        <v>201</v>
      </c>
      <c r="B20" s="74"/>
      <c r="C20" s="73" t="s">
        <v>154</v>
      </c>
      <c r="D20" s="74"/>
      <c r="E20" s="13">
        <f>SUM(E13,E15,E19)</f>
        <v>1319160</v>
      </c>
    </row>
  </sheetData>
  <mergeCells count="17">
    <mergeCell ref="A20:B20"/>
    <mergeCell ref="C20:D20"/>
    <mergeCell ref="A14:A15"/>
    <mergeCell ref="C14:D14"/>
    <mergeCell ref="C15:D15"/>
    <mergeCell ref="A16:A19"/>
    <mergeCell ref="C16:D16"/>
    <mergeCell ref="C17:D17"/>
    <mergeCell ref="C18:D18"/>
    <mergeCell ref="C19:D19"/>
    <mergeCell ref="A1:E1"/>
    <mergeCell ref="A4:C4"/>
    <mergeCell ref="A8:C8"/>
    <mergeCell ref="C11:D11"/>
    <mergeCell ref="A12:A13"/>
    <mergeCell ref="C12:D12"/>
    <mergeCell ref="C13:D13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37" sqref="N37"/>
    </sheetView>
  </sheetViews>
  <sheetFormatPr defaultRowHeight="12.7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장관 10월</vt:lpstr>
      <vt:lpstr>장관 11월</vt:lpstr>
      <vt:lpstr>장관 12월</vt:lpstr>
      <vt:lpstr>1차관10월</vt:lpstr>
      <vt:lpstr>1차관 11월</vt:lpstr>
      <vt:lpstr>1차관 12월</vt:lpstr>
      <vt:lpstr>2차관(10월)</vt:lpstr>
      <vt:lpstr>2차관(11월)</vt:lpstr>
      <vt:lpstr>2차관(12월)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2013-04-12T06:55:59Z</cp:lastPrinted>
  <dcterms:created xsi:type="dcterms:W3CDTF">2007-01-17T09:30:31Z</dcterms:created>
  <dcterms:modified xsi:type="dcterms:W3CDTF">2013-04-12T09:00:36Z</dcterms:modified>
</cp:coreProperties>
</file>