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455" yWindow="105" windowWidth="14940" windowHeight="9120"/>
  </bookViews>
  <sheets>
    <sheet name="장관 4월" sheetId="26" r:id="rId1"/>
    <sheet name="장관 5월" sheetId="27" r:id="rId2"/>
    <sheet name="장관 6월 (2)" sheetId="35" r:id="rId3"/>
    <sheet name="1차관 4월" sheetId="29" r:id="rId4"/>
    <sheet name="1차관5월" sheetId="30" r:id="rId5"/>
    <sheet name="1차관 6월" sheetId="31" r:id="rId6"/>
    <sheet name="2차관 4월" sheetId="32" r:id="rId7"/>
    <sheet name="2차관 5월" sheetId="33" r:id="rId8"/>
    <sheet name="2차관 6월" sheetId="34" r:id="rId9"/>
  </sheets>
  <calcPr calcId="124519"/>
</workbook>
</file>

<file path=xl/calcChain.xml><?xml version="1.0" encoding="utf-8"?>
<calcChain xmlns="http://schemas.openxmlformats.org/spreadsheetml/2006/main">
  <c r="E39" i="35"/>
  <c r="E36"/>
  <c r="E28"/>
  <c r="E18"/>
  <c r="E40" s="1"/>
  <c r="D9"/>
  <c r="E8"/>
  <c r="D8"/>
  <c r="E7"/>
  <c r="D7"/>
  <c r="E6"/>
  <c r="D6"/>
  <c r="E5"/>
  <c r="E9" s="1"/>
  <c r="D5"/>
  <c r="E34" i="34"/>
  <c r="E32"/>
  <c r="E26"/>
  <c r="E18"/>
  <c r="E9"/>
  <c r="D9"/>
  <c r="D8"/>
  <c r="D7"/>
  <c r="D6"/>
  <c r="D5"/>
  <c r="E35" i="33"/>
  <c r="E32"/>
  <c r="E26"/>
  <c r="E18"/>
  <c r="E9"/>
  <c r="D9"/>
  <c r="D8"/>
  <c r="D7"/>
  <c r="D6"/>
  <c r="D5"/>
  <c r="E28" i="32"/>
  <c r="E26"/>
  <c r="E21"/>
  <c r="E16"/>
  <c r="E9"/>
  <c r="D9"/>
  <c r="D8"/>
  <c r="D7"/>
  <c r="D6"/>
  <c r="E32" i="31" l="1"/>
  <c r="E28"/>
  <c r="E18"/>
  <c r="E15"/>
  <c r="D7"/>
  <c r="D6"/>
  <c r="D5"/>
  <c r="E29" i="30"/>
  <c r="E26"/>
  <c r="E17"/>
  <c r="E15"/>
  <c r="E30" s="1"/>
  <c r="D8"/>
  <c r="D7"/>
  <c r="D6"/>
  <c r="E33" i="29"/>
  <c r="E30"/>
  <c r="E20"/>
  <c r="E15"/>
  <c r="D9"/>
  <c r="E34" l="1"/>
  <c r="E33" i="31"/>
  <c r="E35" i="27" l="1"/>
  <c r="E31"/>
  <c r="E7" s="1"/>
  <c r="E34"/>
  <c r="E8" s="1"/>
  <c r="E22"/>
  <c r="E6" s="1"/>
  <c r="E15"/>
  <c r="E5" s="1"/>
  <c r="D9"/>
  <c r="D8"/>
  <c r="D7"/>
  <c r="D6"/>
  <c r="D5"/>
  <c r="E20" i="26"/>
  <c r="E6" s="1"/>
  <c r="E31"/>
  <c r="E8" s="1"/>
  <c r="E28"/>
  <c r="E7" s="1"/>
  <c r="E15"/>
  <c r="E5" s="1"/>
  <c r="D9"/>
  <c r="D8"/>
  <c r="D7"/>
  <c r="D6"/>
  <c r="D5"/>
  <c r="E9" i="27" l="1"/>
  <c r="E9" i="26"/>
  <c r="E32"/>
</calcChain>
</file>

<file path=xl/sharedStrings.xml><?xml version="1.0" encoding="utf-8"?>
<sst xmlns="http://schemas.openxmlformats.org/spreadsheetml/2006/main" count="447" uniqueCount="235">
  <si>
    <t>□ 유형별 집행내역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</si>
  <si>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</si>
  <si>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</si>
  <si>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</si>
  <si>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</si>
  <si>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</si>
  <si>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</si>
  <si>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합  계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</si>
  <si>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</si>
  <si>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</si>
  <si>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</si>
  <si>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</si>
  <si>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</si>
  <si>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소계</t>
    <phoneticPr fontId="2" type="noConversion"/>
  </si>
  <si>
    <t>총합계</t>
    <phoneticPr fontId="2" type="noConversion"/>
  </si>
  <si>
    <t>주요정책
추진관련
회의 행사 등</t>
    <phoneticPr fontId="2" type="noConversion"/>
  </si>
  <si>
    <t>2건</t>
    <phoneticPr fontId="2" type="noConversion"/>
  </si>
  <si>
    <t>위문·격려 및 직원 사기 진작</t>
    <phoneticPr fontId="2" type="noConversion"/>
  </si>
  <si>
    <t>수행경비 지원</t>
    <phoneticPr fontId="2" type="noConversion"/>
  </si>
  <si>
    <t>④ 장관실 운영 등 기타경비</t>
    <phoneticPr fontId="2" type="noConversion"/>
  </si>
  <si>
    <t>경조사 화환</t>
    <phoneticPr fontId="2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</si>
  <si>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2" type="noConversion"/>
  </si>
  <si>
    <t>음료/다과/용품 등 제비용</t>
    <phoneticPr fontId="2" type="noConversion"/>
  </si>
  <si>
    <t>16건</t>
    <phoneticPr fontId="2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</si>
  <si>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</si>
  <si>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격무직원 격려만찬</t>
    <phoneticPr fontId="2" type="noConversion"/>
  </si>
  <si>
    <t>(단위 : 원)</t>
    <phoneticPr fontId="2" type="noConversion"/>
  </si>
  <si>
    <t>19건</t>
    <phoneticPr fontId="2" type="noConversion"/>
  </si>
  <si>
    <t xml:space="preserve">에너지현안 점검회의 </t>
    <phoneticPr fontId="2" type="noConversion"/>
  </si>
  <si>
    <t>간부급 격려만찬</t>
    <phoneticPr fontId="2" type="noConversion"/>
  </si>
  <si>
    <t xml:space="preserve">통상현안 점검회의 </t>
    <phoneticPr fontId="2" type="noConversion"/>
  </si>
  <si>
    <t>6건</t>
    <phoneticPr fontId="2" type="noConversion"/>
  </si>
  <si>
    <t>3건</t>
    <phoneticPr fontId="2" type="noConversion"/>
  </si>
  <si>
    <t>8건</t>
    <phoneticPr fontId="2" type="noConversion"/>
  </si>
  <si>
    <t>장관 '13년 4월 업추비 집행내역</t>
    <phoneticPr fontId="2" type="noConversion"/>
  </si>
  <si>
    <t>2013-4월</t>
    <phoneticPr fontId="2" type="noConversion"/>
  </si>
  <si>
    <t>출입기자단 오찬간담회</t>
    <phoneticPr fontId="2" type="noConversion"/>
  </si>
  <si>
    <t>보직변경 국장급 격려만찬</t>
    <phoneticPr fontId="2" type="noConversion"/>
  </si>
  <si>
    <t>파견직원 격려만찬</t>
    <phoneticPr fontId="2" type="noConversion"/>
  </si>
  <si>
    <t>산경/무역실 격려오찬</t>
    <phoneticPr fontId="2" type="noConversion"/>
  </si>
  <si>
    <t>소계</t>
    <phoneticPr fontId="2" type="noConversion"/>
  </si>
  <si>
    <t>보직변경 과장급 격려만찬(1차관실)</t>
    <phoneticPr fontId="2" type="noConversion"/>
  </si>
  <si>
    <t>보직변경 과장급 격려만찬(2차관실)</t>
    <phoneticPr fontId="2" type="noConversion"/>
  </si>
  <si>
    <t>장관 '13년 5월 업추비 집행내역</t>
    <phoneticPr fontId="2" type="noConversion"/>
  </si>
  <si>
    <t>기조실 격려만찬</t>
    <phoneticPr fontId="2" type="noConversion"/>
  </si>
  <si>
    <t>2013-5월</t>
    <phoneticPr fontId="2" type="noConversion"/>
  </si>
  <si>
    <t>지원부서 격려오찬</t>
    <phoneticPr fontId="2" type="noConversion"/>
  </si>
  <si>
    <t>주요 실국장 격려오찬</t>
    <phoneticPr fontId="2" type="noConversion"/>
  </si>
  <si>
    <t>2건</t>
    <phoneticPr fontId="2" type="noConversion"/>
  </si>
  <si>
    <t>홍보전문가 간담회</t>
    <phoneticPr fontId="2" type="noConversion"/>
  </si>
  <si>
    <t>법사위 업무협의</t>
    <phoneticPr fontId="2" type="noConversion"/>
  </si>
  <si>
    <t>정책홍보 간담회</t>
    <phoneticPr fontId="2" type="noConversion"/>
  </si>
  <si>
    <t>주요 실국직원 격려오찬</t>
    <phoneticPr fontId="2" type="noConversion"/>
  </si>
  <si>
    <t>에너지정책 국회협의</t>
    <phoneticPr fontId="2" type="noConversion"/>
  </si>
  <si>
    <t>지역전문가 간담회</t>
    <phoneticPr fontId="2" type="noConversion"/>
  </si>
  <si>
    <t>제도및법률전문가 간담회</t>
    <phoneticPr fontId="2" type="noConversion"/>
  </si>
  <si>
    <t>산업통상정책전문가 간담회</t>
    <phoneticPr fontId="2" type="noConversion"/>
  </si>
  <si>
    <t>주요 서기관급 격려만찬</t>
    <phoneticPr fontId="2" type="noConversion"/>
  </si>
  <si>
    <t>지역정책 국회협의</t>
    <phoneticPr fontId="2" type="noConversion"/>
  </si>
  <si>
    <t>산업/에너지정책 국회협의</t>
    <phoneticPr fontId="2" type="noConversion"/>
  </si>
  <si>
    <t>방미수행기자단 간담회</t>
    <phoneticPr fontId="2" type="noConversion"/>
  </si>
  <si>
    <t>출입기자간담회</t>
    <phoneticPr fontId="2" type="noConversion"/>
  </si>
  <si>
    <t>2013-6월</t>
    <phoneticPr fontId="2" type="noConversion"/>
  </si>
  <si>
    <t>□ 유형별 집행내역</t>
    <phoneticPr fontId="2" type="noConversion"/>
  </si>
  <si>
    <t>(단위 : 원)</t>
    <phoneticPr fontId="2" type="noConversion"/>
  </si>
  <si>
    <t>(단위 : 원)</t>
    <phoneticPr fontId="2" type="noConversion"/>
  </si>
  <si>
    <t>5건</t>
    <phoneticPr fontId="2" type="noConversion"/>
  </si>
  <si>
    <t>9건</t>
    <phoneticPr fontId="2" type="noConversion"/>
  </si>
  <si>
    <t>④ 장관실 운영 등 기타경비</t>
    <phoneticPr fontId="2" type="noConversion"/>
  </si>
  <si>
    <t>합  계</t>
    <phoneticPr fontId="2" type="noConversion"/>
  </si>
  <si>
    <t>□ 세부 집행내역</t>
    <phoneticPr fontId="2" type="noConversion"/>
  </si>
  <si>
    <t>구 분</t>
    <phoneticPr fontId="2" type="noConversion"/>
  </si>
  <si>
    <t>사용내역</t>
    <phoneticPr fontId="2" type="noConversion"/>
  </si>
  <si>
    <t>주요정책
추진관련
회의 행사 등</t>
    <phoneticPr fontId="2" type="noConversion"/>
  </si>
  <si>
    <t>공공기관 관련 회의</t>
    <phoneticPr fontId="2" type="noConversion"/>
  </si>
  <si>
    <t>신산업 전문가 회의</t>
    <phoneticPr fontId="2" type="noConversion"/>
  </si>
  <si>
    <t>소계</t>
    <phoneticPr fontId="2" type="noConversion"/>
  </si>
  <si>
    <t>산업정책 유관부처 협의 만찬</t>
    <phoneticPr fontId="2" type="noConversion"/>
  </si>
  <si>
    <t>출입기자단 만찬</t>
    <phoneticPr fontId="2" type="noConversion"/>
  </si>
  <si>
    <t>국회 상임위 업무협의 오찬</t>
    <phoneticPr fontId="2" type="noConversion"/>
  </si>
  <si>
    <t>출입기자단 오찬</t>
    <phoneticPr fontId="2" type="noConversion"/>
  </si>
  <si>
    <t>위문·격려 및 직원 사기 진작</t>
    <phoneticPr fontId="2" type="noConversion"/>
  </si>
  <si>
    <t>장차관 비서실 직원 격려 오찬</t>
    <phoneticPr fontId="2" type="noConversion"/>
  </si>
  <si>
    <t>KOTRA 파견직원 격려 오찬</t>
    <phoneticPr fontId="2" type="noConversion"/>
  </si>
  <si>
    <t>부내 주요 동아리 격려 만찬</t>
    <phoneticPr fontId="2" type="noConversion"/>
  </si>
  <si>
    <t>파견복귀 직원 격려 오찬</t>
    <phoneticPr fontId="2" type="noConversion"/>
  </si>
  <si>
    <t>청와대 파견직원 격려 오찬</t>
    <phoneticPr fontId="2" type="noConversion"/>
  </si>
  <si>
    <t>본부 여성직원 격려 오찬</t>
    <phoneticPr fontId="2" type="noConversion"/>
  </si>
  <si>
    <t>격무직원 격려 만찬</t>
    <phoneticPr fontId="2" type="noConversion"/>
  </si>
  <si>
    <t>실 주무 서기관 격려 오찬</t>
    <phoneticPr fontId="2" type="noConversion"/>
  </si>
  <si>
    <t>국회 상임위 준비직원 격려 오찬</t>
    <phoneticPr fontId="2" type="noConversion"/>
  </si>
  <si>
    <t>2013-4월</t>
    <phoneticPr fontId="2" type="noConversion"/>
  </si>
  <si>
    <t>수행경비 지원</t>
    <phoneticPr fontId="2" type="noConversion"/>
  </si>
  <si>
    <t>음료/다과/용품 등 제비용</t>
    <phoneticPr fontId="2" type="noConversion"/>
  </si>
  <si>
    <t>총합계</t>
    <phoneticPr fontId="2" type="noConversion"/>
  </si>
  <si>
    <t>18건</t>
    <phoneticPr fontId="2" type="noConversion"/>
  </si>
  <si>
    <t>□ 유형별 집행내역</t>
    <phoneticPr fontId="2" type="noConversion"/>
  </si>
  <si>
    <t>유  형  별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</si>
  <si>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</si>
  <si>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</si>
  <si>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</si>
  <si>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14건</t>
    <phoneticPr fontId="2" type="noConversion"/>
  </si>
  <si>
    <t>산업 업종별 주요 전문가 회의</t>
    <phoneticPr fontId="2" type="noConversion"/>
  </si>
  <si>
    <t>통상 주요 전문가 미팅</t>
    <phoneticPr fontId="2" type="noConversion"/>
  </si>
  <si>
    <t>산업정책 유관부처 업무협의</t>
    <phoneticPr fontId="2" type="noConversion"/>
  </si>
  <si>
    <t>위문·격려 및 직원사기 진작</t>
    <phoneticPr fontId="2" type="noConversion"/>
  </si>
  <si>
    <t>격무 직원 격려 오찬</t>
    <phoneticPr fontId="2" type="noConversion"/>
  </si>
  <si>
    <t>1급 간부 격려 오찬</t>
    <phoneticPr fontId="2" type="noConversion"/>
  </si>
  <si>
    <t>격무 직원 격려 만찬</t>
    <phoneticPr fontId="2" type="noConversion"/>
  </si>
  <si>
    <t>국장급 간부직원 격려 오찬</t>
    <phoneticPr fontId="2" type="noConversion"/>
  </si>
  <si>
    <t>실 주무 직원 격려 만찬</t>
    <phoneticPr fontId="2" type="noConversion"/>
  </si>
  <si>
    <t>차관실 직원 격려 오찬</t>
    <phoneticPr fontId="2" type="noConversion"/>
  </si>
  <si>
    <t>선우회(여성직원) 격려 오찬</t>
    <phoneticPr fontId="2" type="noConversion"/>
  </si>
  <si>
    <t>8건</t>
    <phoneticPr fontId="2" type="noConversion"/>
  </si>
  <si>
    <t>2013-5월</t>
    <phoneticPr fontId="2" type="noConversion"/>
  </si>
  <si>
    <t>지역정책 전문가 회의</t>
    <phoneticPr fontId="2" type="noConversion"/>
  </si>
  <si>
    <t>언론사 간담회</t>
    <phoneticPr fontId="2" type="noConversion"/>
  </si>
  <si>
    <t>해외출장 직원 격려 오찬</t>
    <phoneticPr fontId="2" type="noConversion"/>
  </si>
  <si>
    <t>원전업무 담당직원 격려 오찬</t>
    <phoneticPr fontId="2" type="noConversion"/>
  </si>
  <si>
    <t>전력업무 담당직원 격려 오찬</t>
    <phoneticPr fontId="2" type="noConversion"/>
  </si>
  <si>
    <t>법안소위 관계자 오찬</t>
    <phoneticPr fontId="2" type="noConversion"/>
  </si>
  <si>
    <t>장차관 비서실 오찬</t>
    <phoneticPr fontId="2" type="noConversion"/>
  </si>
  <si>
    <t>국회 상임위 준비 직원 격려오찬</t>
    <phoneticPr fontId="2" type="noConversion"/>
  </si>
  <si>
    <t>비서실 직원 환송 만찬</t>
    <phoneticPr fontId="2" type="noConversion"/>
  </si>
  <si>
    <t>15건</t>
    <phoneticPr fontId="2" type="noConversion"/>
  </si>
  <si>
    <t>2차관 '13년 4월 업추비 집행내역</t>
    <phoneticPr fontId="2" type="noConversion"/>
  </si>
  <si>
    <t>□ 세부 집행내역</t>
    <phoneticPr fontId="2" type="noConversion"/>
  </si>
  <si>
    <t>통상에너지 현안점검회의</t>
    <phoneticPr fontId="2" type="noConversion"/>
  </si>
  <si>
    <t>에너지 전문가회의</t>
    <phoneticPr fontId="2" type="noConversion"/>
  </si>
  <si>
    <t>3건</t>
    <phoneticPr fontId="2" type="noConversion"/>
  </si>
  <si>
    <t>언론사 오찬 간담회</t>
    <phoneticPr fontId="2" type="noConversion"/>
  </si>
  <si>
    <t>대국회(산업위) 업무협의</t>
    <phoneticPr fontId="2" type="noConversion"/>
  </si>
  <si>
    <t>언론사 만찬 간담회</t>
    <phoneticPr fontId="2" type="noConversion"/>
  </si>
  <si>
    <t>4건</t>
    <phoneticPr fontId="2" type="noConversion"/>
  </si>
  <si>
    <t>격무직원 격려만찬</t>
    <phoneticPr fontId="2" type="noConversion"/>
  </si>
  <si>
    <t>2차관 '13년 5월 업추비 집행내역</t>
    <phoneticPr fontId="2" type="noConversion"/>
  </si>
  <si>
    <t>통상에너지 현안점검 회의</t>
    <phoneticPr fontId="2" type="noConversion"/>
  </si>
  <si>
    <t>통상 전문가 간담회</t>
    <phoneticPr fontId="2" type="noConversion"/>
  </si>
  <si>
    <t>통상 전문가 회의</t>
    <phoneticPr fontId="2" type="noConversion"/>
  </si>
  <si>
    <t>지역 언론사 간담회</t>
    <phoneticPr fontId="2" type="noConversion"/>
  </si>
  <si>
    <t>출입기자 오찬 간담회</t>
    <phoneticPr fontId="2" type="noConversion"/>
  </si>
  <si>
    <t>업무유관기관 만찬 간담회</t>
    <phoneticPr fontId="2" type="noConversion"/>
  </si>
  <si>
    <t>통상관련 외교부 오찬 협의</t>
    <phoneticPr fontId="2" type="noConversion"/>
  </si>
  <si>
    <t>국무조정실 만찬 협의</t>
    <phoneticPr fontId="2" type="noConversion"/>
  </si>
  <si>
    <t>업우유관기관 오찬 간담회</t>
    <phoneticPr fontId="2" type="noConversion"/>
  </si>
  <si>
    <t>7건</t>
    <phoneticPr fontId="2" type="noConversion"/>
  </si>
  <si>
    <t>주요 실국직원 격려오찬</t>
    <phoneticPr fontId="2" type="noConversion"/>
  </si>
  <si>
    <t>주요 실국직원 격려만찬</t>
    <phoneticPr fontId="2" type="noConversion"/>
  </si>
  <si>
    <t>외부 파견직원 격려오찬</t>
    <phoneticPr fontId="2" type="noConversion"/>
  </si>
  <si>
    <t>지원 부서직원 격려오찬</t>
    <phoneticPr fontId="2" type="noConversion"/>
  </si>
  <si>
    <t>격무직원 격려오찬</t>
    <phoneticPr fontId="2" type="noConversion"/>
  </si>
  <si>
    <t>19건</t>
    <phoneticPr fontId="2" type="noConversion"/>
  </si>
  <si>
    <t>2차관 '13년 6월 업추비 집행내역</t>
    <phoneticPr fontId="2" type="noConversion"/>
  </si>
  <si>
    <t>원자력 전문가회의</t>
    <phoneticPr fontId="2" type="noConversion"/>
  </si>
  <si>
    <t>대국회 업무협의</t>
    <phoneticPr fontId="2" type="noConversion"/>
  </si>
  <si>
    <t xml:space="preserve">대국회 업무협의 </t>
    <phoneticPr fontId="2" type="noConversion"/>
  </si>
  <si>
    <t xml:space="preserve"> </t>
    <phoneticPr fontId="2" type="noConversion"/>
  </si>
  <si>
    <t>유관기관 업무협의</t>
    <phoneticPr fontId="2" type="noConversion"/>
  </si>
  <si>
    <t>주요 실국직원 격려 오찬</t>
    <phoneticPr fontId="2" type="noConversion"/>
  </si>
  <si>
    <t>지원 부서직원 격려 오찬</t>
    <phoneticPr fontId="2" type="noConversion"/>
  </si>
  <si>
    <t>2013-10월</t>
    <phoneticPr fontId="2" type="noConversion"/>
  </si>
  <si>
    <t>1건</t>
    <phoneticPr fontId="2" type="noConversion"/>
  </si>
  <si>
    <t>17건</t>
    <phoneticPr fontId="2" type="noConversion"/>
  </si>
  <si>
    <t>1차관 '13년 4월 업추비 집행내역</t>
    <phoneticPr fontId="2" type="noConversion"/>
  </si>
  <si>
    <t>대민 대유관기관업무협의 및 간담회 등</t>
    <phoneticPr fontId="2" type="noConversion"/>
  </si>
  <si>
    <t>장관실 운영등 기타 경비</t>
    <phoneticPr fontId="2" type="noConversion"/>
  </si>
  <si>
    <t>대민 대유관기관업무협의 및    간담회 등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</si>
  <si>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</si>
  <si>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</si>
  <si>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</si>
  <si>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④ 장관실 운영 등 기타경비</t>
    <phoneticPr fontId="2" type="noConversion"/>
  </si>
  <si>
    <t>2건</t>
    <phoneticPr fontId="2" type="noConversion"/>
  </si>
  <si>
    <t>합  계</t>
    <phoneticPr fontId="2" type="noConversion"/>
  </si>
  <si>
    <t>대민 대유관기관업무협의 및   간담회 등</t>
    <phoneticPr fontId="2" type="noConversion"/>
  </si>
  <si>
    <t>④ 차관실 운영 등 기타경비</t>
    <phoneticPr fontId="2" type="noConversion"/>
  </si>
  <si>
    <t>통상 전문가회의</t>
    <phoneticPr fontId="2" type="noConversion"/>
  </si>
  <si>
    <t>주요 업무지원 직원 격려만찬</t>
    <phoneticPr fontId="2" type="noConversion"/>
  </si>
  <si>
    <t>에너지실 직원 격려만찬</t>
    <phoneticPr fontId="2" type="noConversion"/>
  </si>
  <si>
    <t>통상실 직원 격려오찬</t>
    <phoneticPr fontId="2" type="noConversion"/>
  </si>
  <si>
    <t>차관실 운영등 기타 경비</t>
    <phoneticPr fontId="2" type="noConversion"/>
  </si>
  <si>
    <t>13건</t>
    <phoneticPr fontId="2" type="noConversion"/>
  </si>
  <si>
    <t>1차관 '13년 5월 업추비 집행내역</t>
    <phoneticPr fontId="2" type="noConversion"/>
  </si>
  <si>
    <t>1차관 '13년 6월 업추비 집행내역</t>
    <phoneticPr fontId="2" type="noConversion"/>
  </si>
  <si>
    <t>장관 '13년 6월 업추비 집행내역</t>
    <phoneticPr fontId="2" type="noConversion"/>
  </si>
  <si>
    <t>□ 유형별 집행내역</t>
    <phoneticPr fontId="2" type="noConversion"/>
  </si>
  <si>
    <t>(단위 : 원)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</si>
  <si>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</si>
  <si>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</si>
  <si>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</si>
  <si>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</si>
  <si>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</si>
  <si>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</si>
  <si>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④ 장관실 운영 등 기타경비</t>
    <phoneticPr fontId="2" type="noConversion"/>
  </si>
  <si>
    <t>합  계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</si>
  <si>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</si>
  <si>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</si>
  <si>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</si>
  <si>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</si>
  <si>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</si>
  <si>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주요정책
추진관련
회의 행사 등</t>
    <phoneticPr fontId="2" type="noConversion"/>
  </si>
  <si>
    <t>전력대책간담회</t>
    <phoneticPr fontId="2" type="noConversion"/>
  </si>
  <si>
    <t>에너지정책점검회의</t>
    <phoneticPr fontId="2" type="noConversion"/>
  </si>
  <si>
    <t>전력현장방문 점검회의</t>
    <phoneticPr fontId="2" type="noConversion"/>
  </si>
  <si>
    <t>국회 제4정조위원회</t>
    <phoneticPr fontId="2" type="noConversion"/>
  </si>
  <si>
    <t>통상정책 관계부처회의</t>
    <phoneticPr fontId="2" type="noConversion"/>
  </si>
  <si>
    <t>소계</t>
    <phoneticPr fontId="2" type="noConversion"/>
  </si>
  <si>
    <t>5건</t>
    <phoneticPr fontId="2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</si>
  <si>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</si>
  <si>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출입기자 간담회</t>
    <phoneticPr fontId="2" type="noConversion"/>
  </si>
  <si>
    <t>에너지현안 정보기관 협의</t>
    <phoneticPr fontId="2" type="noConversion"/>
  </si>
  <si>
    <t>출입기자단 간담회</t>
    <phoneticPr fontId="2" type="noConversion"/>
  </si>
  <si>
    <t>야당 당정협의</t>
    <phoneticPr fontId="2" type="noConversion"/>
  </si>
  <si>
    <t>현안 국회협의</t>
    <phoneticPr fontId="2" type="noConversion"/>
  </si>
  <si>
    <t>에너지/통상정책 국회협의</t>
    <phoneticPr fontId="2" type="noConversion"/>
  </si>
  <si>
    <t>법안관련 국회협의</t>
    <phoneticPr fontId="2" type="noConversion"/>
  </si>
  <si>
    <t>언론사 간부 만찬협의</t>
    <phoneticPr fontId="2" type="noConversion"/>
  </si>
  <si>
    <t>정책현안 기자간담회</t>
    <phoneticPr fontId="2" type="noConversion"/>
  </si>
  <si>
    <t>9건</t>
    <phoneticPr fontId="2" type="noConversion"/>
  </si>
  <si>
    <t>위문·격려 및 직원 사기 진작</t>
    <phoneticPr fontId="2" type="noConversion"/>
  </si>
  <si>
    <t>국회관계관 격려오찬</t>
    <phoneticPr fontId="2" type="noConversion"/>
  </si>
  <si>
    <t>지원부서 격려만찬</t>
    <phoneticPr fontId="2" type="noConversion"/>
  </si>
  <si>
    <t>격무직원 격려오찬</t>
    <phoneticPr fontId="2" type="noConversion"/>
  </si>
  <si>
    <t>실주무국장 격려 오찬</t>
    <phoneticPr fontId="2" type="noConversion"/>
  </si>
  <si>
    <t>파견직원 격려오찬</t>
    <phoneticPr fontId="2" type="noConversion"/>
  </si>
  <si>
    <t>1차관실 주무과장 격려만찬</t>
    <phoneticPr fontId="2" type="noConversion"/>
  </si>
  <si>
    <t>2013-6월</t>
    <phoneticPr fontId="2" type="noConversion"/>
  </si>
  <si>
    <t>경조사 화환</t>
    <phoneticPr fontId="2" type="noConversion"/>
  </si>
  <si>
    <t>7건</t>
    <phoneticPr fontId="2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</si>
  <si>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2" type="noConversion"/>
  </si>
  <si>
    <t>2013-5월</t>
    <phoneticPr fontId="2" type="noConversion"/>
  </si>
  <si>
    <t>수행경비 지원</t>
    <phoneticPr fontId="2" type="noConversion"/>
  </si>
  <si>
    <t>음료/다과/용품 등 제비용</t>
    <phoneticPr fontId="2" type="noConversion"/>
  </si>
  <si>
    <t>2건</t>
    <phoneticPr fontId="2" type="noConversion"/>
  </si>
  <si>
    <t>총합계</t>
    <phoneticPr fontId="2" type="noConversion"/>
  </si>
  <si>
    <t>16건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</si>
</sst>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22"/>
      <name val="돋움체"/>
      <family val="3"/>
      <charset val="129"/>
    </font>
    <font>
      <b/>
      <sz val="18"/>
      <name val="돋움체"/>
      <family val="3"/>
      <charset val="129"/>
    </font>
    <font>
      <sz val="10"/>
      <name val="돋움"/>
      <family val="3"/>
      <charset val="129"/>
    </font>
    <font>
      <sz val="1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/>
  </cellStyleXfs>
  <cellXfs count="163">
    <xf numFmtId="0" fontId="0" fillId="0" borderId="0" xfId="0"/>
    <xf numFmtId="14" fontId="5" fillId="0" borderId="1" xfId="3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vertical="center"/>
    </xf>
    <xf numFmtId="0" fontId="6" fillId="0" borderId="2" xfId="4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41" fontId="6" fillId="0" borderId="2" xfId="2" applyNumberFormat="1" applyFont="1" applyFill="1" applyBorder="1" applyAlignment="1">
      <alignment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41" fontId="6" fillId="0" borderId="2" xfId="2" applyNumberFormat="1" applyFont="1" applyBorder="1" applyAlignment="1">
      <alignment vertical="center"/>
    </xf>
    <xf numFmtId="41" fontId="6" fillId="0" borderId="3" xfId="2" applyNumberFormat="1" applyFont="1" applyBorder="1" applyAlignment="1">
      <alignment vertical="center"/>
    </xf>
    <xf numFmtId="41" fontId="5" fillId="0" borderId="4" xfId="2" applyNumberFormat="1" applyFont="1" applyFill="1" applyBorder="1" applyAlignment="1">
      <alignment vertical="center"/>
    </xf>
    <xf numFmtId="14" fontId="5" fillId="0" borderId="4" xfId="2" applyNumberFormat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14" fontId="5" fillId="0" borderId="4" xfId="4" applyNumberFormat="1" applyFont="1" applyFill="1" applyBorder="1" applyAlignment="1">
      <alignment horizontal="center" vertical="center"/>
    </xf>
    <xf numFmtId="41" fontId="6" fillId="0" borderId="6" xfId="2" applyNumberFormat="1" applyFont="1" applyBorder="1" applyAlignment="1">
      <alignment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41" fontId="5" fillId="0" borderId="14" xfId="2" applyNumberFormat="1" applyFont="1" applyBorder="1" applyAlignment="1">
      <alignment vertical="center"/>
    </xf>
    <xf numFmtId="41" fontId="5" fillId="0" borderId="15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4" xfId="1" applyFont="1" applyFill="1" applyBorder="1" applyAlignment="1">
      <alignment vertical="center"/>
    </xf>
    <xf numFmtId="14" fontId="5" fillId="0" borderId="4" xfId="3" applyNumberFormat="1" applyFont="1" applyFill="1" applyBorder="1" applyAlignment="1">
      <alignment horizontal="center" vertical="center"/>
    </xf>
    <xf numFmtId="14" fontId="5" fillId="0" borderId="17" xfId="2" applyNumberFormat="1" applyFont="1" applyFill="1" applyBorder="1" applyAlignment="1">
      <alignment horizontal="center" vertical="center"/>
    </xf>
    <xf numFmtId="176" fontId="5" fillId="0" borderId="17" xfId="2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5" fillId="0" borderId="18" xfId="2" applyFont="1" applyFill="1" applyBorder="1" applyAlignment="1">
      <alignment horizontal="left" vertical="center"/>
    </xf>
    <xf numFmtId="0" fontId="5" fillId="0" borderId="19" xfId="4" applyFont="1" applyFill="1" applyBorder="1" applyAlignment="1">
      <alignment horizontal="center" vertical="center"/>
    </xf>
    <xf numFmtId="0" fontId="5" fillId="0" borderId="18" xfId="4" applyFont="1" applyFill="1" applyBorder="1" applyAlignment="1">
      <alignment horizontal="left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14" fontId="5" fillId="0" borderId="1" xfId="4" applyNumberFormat="1" applyFont="1" applyFill="1" applyBorder="1" applyAlignment="1">
      <alignment horizontal="center" vertical="center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left" vertical="center"/>
    </xf>
    <xf numFmtId="176" fontId="5" fillId="0" borderId="1" xfId="2" applyNumberFormat="1" applyFont="1" applyFill="1" applyBorder="1" applyAlignment="1">
      <alignment horizontal="right" vertical="center"/>
    </xf>
    <xf numFmtId="0" fontId="6" fillId="0" borderId="19" xfId="2" applyFont="1" applyFill="1" applyBorder="1" applyAlignment="1">
      <alignment horizontal="center" vertical="center"/>
    </xf>
    <xf numFmtId="0" fontId="6" fillId="0" borderId="26" xfId="2" applyFont="1" applyBorder="1" applyAlignment="1">
      <alignment horizontal="center" vertical="center"/>
    </xf>
    <xf numFmtId="0" fontId="6" fillId="0" borderId="33" xfId="2" applyFont="1" applyBorder="1" applyAlignment="1">
      <alignment horizontal="center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4" fillId="0" borderId="0" xfId="0" applyFont="1"/>
    <xf numFmtId="0" fontId="5" fillId="0" borderId="3" xfId="2" applyFont="1" applyBorder="1" applyAlignment="1">
      <alignment vertical="center"/>
    </xf>
    <xf numFmtId="0" fontId="5" fillId="0" borderId="3" xfId="2" applyFont="1" applyBorder="1" applyAlignment="1">
      <alignment horizontal="center" vertical="center"/>
    </xf>
    <xf numFmtId="41" fontId="5" fillId="0" borderId="3" xfId="2" applyNumberFormat="1" applyFont="1" applyBorder="1" applyAlignment="1">
      <alignment vertical="center"/>
    </xf>
    <xf numFmtId="41" fontId="5" fillId="0" borderId="3" xfId="2" applyNumberFormat="1" applyFont="1" applyFill="1" applyBorder="1" applyAlignment="1">
      <alignment vertical="center"/>
    </xf>
    <xf numFmtId="0" fontId="6" fillId="0" borderId="3" xfId="2" applyFont="1" applyBorder="1" applyAlignment="1">
      <alignment horizontal="center" vertical="center"/>
    </xf>
    <xf numFmtId="41" fontId="0" fillId="0" borderId="0" xfId="0" applyNumberFormat="1"/>
    <xf numFmtId="14" fontId="5" fillId="0" borderId="3" xfId="2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left" vertical="center"/>
    </xf>
    <xf numFmtId="176" fontId="5" fillId="0" borderId="3" xfId="2" applyNumberFormat="1" applyFont="1" applyFill="1" applyBorder="1" applyAlignment="1">
      <alignment horizontal="right" vertical="center"/>
    </xf>
    <xf numFmtId="0" fontId="6" fillId="0" borderId="3" xfId="4" applyFont="1" applyFill="1" applyBorder="1" applyAlignment="1">
      <alignment horizontal="center" vertical="center"/>
    </xf>
    <xf numFmtId="41" fontId="6" fillId="0" borderId="3" xfId="2" applyNumberFormat="1" applyFont="1" applyFill="1" applyBorder="1" applyAlignment="1">
      <alignment vertical="center"/>
    </xf>
    <xf numFmtId="14" fontId="5" fillId="0" borderId="3" xfId="3" applyNumberFormat="1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left" vertical="center"/>
    </xf>
    <xf numFmtId="41" fontId="5" fillId="0" borderId="3" xfId="1" applyFont="1" applyFill="1" applyBorder="1" applyAlignment="1">
      <alignment vertical="center"/>
    </xf>
    <xf numFmtId="0" fontId="6" fillId="0" borderId="3" xfId="2" applyFont="1" applyFill="1" applyBorder="1" applyAlignment="1">
      <alignment horizontal="center" vertical="center"/>
    </xf>
    <xf numFmtId="14" fontId="5" fillId="0" borderId="3" xfId="4" applyNumberFormat="1" applyFont="1" applyFill="1" applyBorder="1" applyAlignment="1">
      <alignment horizontal="center" vertical="center"/>
    </xf>
    <xf numFmtId="0" fontId="5" fillId="0" borderId="20" xfId="3" applyFont="1" applyFill="1" applyBorder="1" applyAlignment="1">
      <alignment horizontal="left" vertical="center"/>
    </xf>
    <xf numFmtId="0" fontId="5" fillId="0" borderId="40" xfId="3" applyFont="1" applyFill="1" applyBorder="1" applyAlignment="1">
      <alignment horizontal="left" vertical="center"/>
    </xf>
    <xf numFmtId="0" fontId="5" fillId="0" borderId="19" xfId="2" applyFont="1" applyFill="1" applyBorder="1" applyAlignment="1">
      <alignment horizontal="left" vertical="center"/>
    </xf>
    <xf numFmtId="3" fontId="10" fillId="0" borderId="3" xfId="0" applyNumberFormat="1" applyFont="1" applyBorder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14" fontId="5" fillId="0" borderId="3" xfId="0" applyNumberFormat="1" applyFont="1" applyBorder="1"/>
    <xf numFmtId="14" fontId="5" fillId="0" borderId="3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right" vertical="center"/>
    </xf>
    <xf numFmtId="0" fontId="10" fillId="0" borderId="21" xfId="0" applyFont="1" applyBorder="1" applyAlignment="1">
      <alignment horizontal="left"/>
    </xf>
    <xf numFmtId="0" fontId="10" fillId="0" borderId="41" xfId="0" applyFont="1" applyBorder="1" applyAlignment="1">
      <alignment horizontal="left"/>
    </xf>
    <xf numFmtId="0" fontId="10" fillId="0" borderId="1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23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7" fillId="0" borderId="26" xfId="2" applyFont="1" applyBorder="1" applyAlignment="1">
      <alignment horizontal="center" vertical="center"/>
    </xf>
    <xf numFmtId="0" fontId="7" fillId="0" borderId="27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0" borderId="30" xfId="2" applyFont="1" applyBorder="1" applyAlignment="1">
      <alignment vertical="center"/>
    </xf>
    <xf numFmtId="0" fontId="5" fillId="0" borderId="31" xfId="2" applyFont="1" applyBorder="1" applyAlignment="1">
      <alignment vertical="center"/>
    </xf>
    <xf numFmtId="0" fontId="5" fillId="0" borderId="32" xfId="2" applyFont="1" applyBorder="1" applyAlignment="1">
      <alignment vertical="center"/>
    </xf>
    <xf numFmtId="0" fontId="6" fillId="0" borderId="26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5" fillId="2" borderId="3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0" fontId="6" fillId="0" borderId="30" xfId="4" applyFont="1" applyFill="1" applyBorder="1" applyAlignment="1">
      <alignment horizontal="center" vertical="center"/>
    </xf>
    <xf numFmtId="0" fontId="6" fillId="0" borderId="34" xfId="4" applyFont="1" applyFill="1" applyBorder="1" applyAlignment="1">
      <alignment horizontal="center" vertical="center"/>
    </xf>
    <xf numFmtId="0" fontId="6" fillId="0" borderId="30" xfId="2" applyFont="1" applyFill="1" applyBorder="1" applyAlignment="1">
      <alignment horizontal="center" vertical="center"/>
    </xf>
    <xf numFmtId="0" fontId="6" fillId="0" borderId="34" xfId="2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6" fillId="0" borderId="33" xfId="2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6" fillId="0" borderId="25" xfId="2" applyFont="1" applyFill="1" applyBorder="1" applyAlignment="1">
      <alignment horizontal="left" vertical="center"/>
    </xf>
    <xf numFmtId="0" fontId="5" fillId="0" borderId="10" xfId="3" applyFont="1" applyFill="1" applyBorder="1" applyAlignment="1">
      <alignment vertical="center"/>
    </xf>
    <xf numFmtId="0" fontId="5" fillId="0" borderId="22" xfId="3" applyFont="1" applyFill="1" applyBorder="1" applyAlignment="1">
      <alignment vertical="center"/>
    </xf>
    <xf numFmtId="0" fontId="6" fillId="0" borderId="30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24" xfId="2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5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0" fontId="5" fillId="0" borderId="3" xfId="3" applyFont="1" applyFill="1" applyBorder="1" applyAlignment="1">
      <alignment vertical="center"/>
    </xf>
    <xf numFmtId="0" fontId="6" fillId="0" borderId="3" xfId="2" applyFont="1" applyBorder="1" applyAlignment="1">
      <alignment horizontal="center" vertical="center"/>
    </xf>
    <xf numFmtId="0" fontId="5" fillId="0" borderId="3" xfId="3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6" fillId="0" borderId="3" xfId="2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5" fillId="0" borderId="26" xfId="0" applyFont="1" applyBorder="1" applyAlignment="1"/>
    <xf numFmtId="0" fontId="5" fillId="0" borderId="33" xfId="0" applyFont="1" applyBorder="1" applyAlignment="1"/>
    <xf numFmtId="0" fontId="5" fillId="2" borderId="35" xfId="2" applyFont="1" applyFill="1" applyBorder="1" applyAlignment="1">
      <alignment horizontal="center" vertical="center"/>
    </xf>
    <xf numFmtId="0" fontId="5" fillId="2" borderId="36" xfId="2" applyFont="1" applyFill="1" applyBorder="1" applyAlignment="1">
      <alignment horizontal="center" vertical="center"/>
    </xf>
    <xf numFmtId="0" fontId="5" fillId="2" borderId="37" xfId="2" applyFont="1" applyFill="1" applyBorder="1" applyAlignment="1">
      <alignment horizontal="center" vertical="center"/>
    </xf>
    <xf numFmtId="0" fontId="5" fillId="0" borderId="3" xfId="2" applyFont="1" applyBorder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6" fillId="0" borderId="3" xfId="4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horizontal="center" vertical="center"/>
    </xf>
    <xf numFmtId="41" fontId="5" fillId="0" borderId="3" xfId="2" applyNumberFormat="1" applyFont="1" applyFill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0" borderId="33" xfId="3" applyFont="1" applyFill="1" applyBorder="1" applyAlignment="1">
      <alignment horizontal="left" vertical="center"/>
    </xf>
    <xf numFmtId="0" fontId="5" fillId="0" borderId="26" xfId="2" applyFont="1" applyFill="1" applyBorder="1" applyAlignment="1">
      <alignment horizontal="left" vertical="center"/>
    </xf>
    <xf numFmtId="0" fontId="10" fillId="0" borderId="33" xfId="0" applyFont="1" applyBorder="1" applyAlignment="1">
      <alignment horizontal="left" vertical="center"/>
    </xf>
    <xf numFmtId="0" fontId="5" fillId="0" borderId="7" xfId="3" applyFont="1" applyFill="1" applyBorder="1" applyAlignment="1">
      <alignment horizontal="left" vertical="center"/>
    </xf>
    <xf numFmtId="0" fontId="10" fillId="0" borderId="25" xfId="0" applyFont="1" applyBorder="1" applyAlignment="1">
      <alignment horizontal="left"/>
    </xf>
  </cellXfs>
  <cellStyles count="5">
    <cellStyle name="쉼표 [0]" xfId="1" builtinId="6"/>
    <cellStyle name="표준" xfId="0" builtinId="0"/>
    <cellStyle name="표준_1차관실업무추진비(월별경리계용4-4분기)" xfId="2"/>
    <cellStyle name="표준_1차관실업무추진비사용내역(06년2분기)-2" xfId="3"/>
    <cellStyle name="표준_2006-1분기(경리계용)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2"/>
  <sheetViews>
    <sheetView tabSelected="1" workbookViewId="0">
      <selection activeCell="F21" sqref="F21"/>
    </sheetView>
  </sheetViews>
  <sheetFormatPr defaultRowHeight="12.75"/>
  <cols>
    <col min="1" max="5" width="20.7109375" customWidth="1"/>
  </cols>
  <sheetData>
    <row r="1" spans="1:5" ht="27">
      <c r="A1" s="100" t="s">
        <v>34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0</v>
      </c>
      <c r="B3" s="4"/>
      <c r="C3" s="5"/>
      <c r="D3" s="5"/>
      <c r="E3" s="36" t="s">
        <v>26</v>
      </c>
    </row>
    <row r="4" spans="1:5" ht="20.100000000000001" customHeight="1">
      <c r="A4" s="103" t="s">
        <v>1</v>
      </c>
      <c r="B4" s="104"/>
      <c r="C4" s="105"/>
      <c r="D4" s="18" t="s">
        <v>2</v>
      </c>
      <c r="E4" s="28" t="s">
        <v>3</v>
      </c>
    </row>
    <row r="5" spans="1:5" ht="20.100000000000001" customHeight="1">
      <c r="A5" s="19" t="s">
        <v>4</v>
      </c>
      <c r="B5" s="20"/>
      <c r="C5" s="21"/>
      <c r="D5" s="22" t="str">
        <f>C15</f>
        <v>6건</v>
      </c>
      <c r="E5" s="29">
        <f>E15</f>
        <v>1337000</v>
      </c>
    </row>
    <row r="6" spans="1:5" ht="20.100000000000001" customHeight="1">
      <c r="A6" s="23" t="s">
        <v>5</v>
      </c>
      <c r="B6" s="24"/>
      <c r="C6" s="25"/>
      <c r="D6" s="26" t="str">
        <f>C20</f>
        <v>3건</v>
      </c>
      <c r="E6" s="30">
        <f>E20</f>
        <v>1557000</v>
      </c>
    </row>
    <row r="7" spans="1:5" ht="20.100000000000001" customHeight="1">
      <c r="A7" s="23" t="s">
        <v>6</v>
      </c>
      <c r="B7" s="24"/>
      <c r="C7" s="25"/>
      <c r="D7" s="26" t="str">
        <f>C28</f>
        <v>8건</v>
      </c>
      <c r="E7" s="30">
        <f>E28</f>
        <v>5537000</v>
      </c>
    </row>
    <row r="8" spans="1:5" ht="20.100000000000001" customHeight="1">
      <c r="A8" s="106" t="s">
        <v>19</v>
      </c>
      <c r="B8" s="107"/>
      <c r="C8" s="108"/>
      <c r="D8" s="27" t="str">
        <f>C31</f>
        <v>2건</v>
      </c>
      <c r="E8" s="31">
        <f>E31</f>
        <v>1580000</v>
      </c>
    </row>
    <row r="9" spans="1:5" ht="20.100000000000001" customHeight="1">
      <c r="A9" s="109" t="s">
        <v>7</v>
      </c>
      <c r="B9" s="110"/>
      <c r="C9" s="111"/>
      <c r="D9" s="15" t="str">
        <f>C32</f>
        <v>19건</v>
      </c>
      <c r="E9" s="17">
        <f>SUM(E5:E8)</f>
        <v>10011000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8</v>
      </c>
      <c r="B11" s="4"/>
      <c r="C11" s="5"/>
      <c r="D11" s="5"/>
      <c r="E11" s="5"/>
    </row>
    <row r="12" spans="1:5" ht="20.100000000000001" customHeight="1">
      <c r="A12" s="7" t="s">
        <v>9</v>
      </c>
      <c r="B12" s="7" t="s">
        <v>10</v>
      </c>
      <c r="C12" s="103" t="s">
        <v>11</v>
      </c>
      <c r="D12" s="112"/>
      <c r="E12" s="7" t="s">
        <v>12</v>
      </c>
    </row>
    <row r="13" spans="1:5" ht="20.100000000000001" customHeight="1">
      <c r="A13" s="97" t="s">
        <v>15</v>
      </c>
      <c r="B13" s="34">
        <v>41373</v>
      </c>
      <c r="C13" s="113" t="s">
        <v>36</v>
      </c>
      <c r="D13" s="114"/>
      <c r="E13" s="35">
        <v>1103000</v>
      </c>
    </row>
    <row r="14" spans="1:5" ht="20.100000000000001" customHeight="1">
      <c r="A14" s="95"/>
      <c r="B14" s="1">
        <v>41380</v>
      </c>
      <c r="C14" s="115" t="s">
        <v>30</v>
      </c>
      <c r="D14" s="116"/>
      <c r="E14" s="2">
        <v>234000</v>
      </c>
    </row>
    <row r="15" spans="1:5" ht="20.100000000000001" customHeight="1">
      <c r="A15" s="96"/>
      <c r="B15" s="3" t="s">
        <v>13</v>
      </c>
      <c r="C15" s="117" t="s">
        <v>31</v>
      </c>
      <c r="D15" s="118"/>
      <c r="E15" s="8">
        <f>SUM(E13:E14)</f>
        <v>1337000</v>
      </c>
    </row>
    <row r="16" spans="1:5" ht="20.100000000000001" customHeight="1">
      <c r="A16" s="94" t="s">
        <v>24</v>
      </c>
      <c r="B16" s="16">
        <v>41366</v>
      </c>
      <c r="C16" s="47" t="s">
        <v>53</v>
      </c>
      <c r="D16" s="46"/>
      <c r="E16" s="13">
        <v>174000</v>
      </c>
    </row>
    <row r="17" spans="1:5" ht="20.100000000000001" customHeight="1">
      <c r="A17" s="95"/>
      <c r="B17" s="1">
        <v>41368</v>
      </c>
      <c r="C17" s="115" t="s">
        <v>58</v>
      </c>
      <c r="D17" s="116"/>
      <c r="E17" s="2">
        <v>204000</v>
      </c>
    </row>
    <row r="18" spans="1:5" ht="20.100000000000001" customHeight="1">
      <c r="A18" s="95"/>
      <c r="B18" s="33">
        <v>41369</v>
      </c>
      <c r="C18" s="41" t="s">
        <v>59</v>
      </c>
      <c r="D18" s="38"/>
      <c r="E18" s="32">
        <v>340000</v>
      </c>
    </row>
    <row r="19" spans="1:5" ht="20.100000000000001" customHeight="1">
      <c r="A19" s="95"/>
      <c r="B19" s="33">
        <v>41388</v>
      </c>
      <c r="C19" s="37" t="s">
        <v>54</v>
      </c>
      <c r="D19" s="38"/>
      <c r="E19" s="32">
        <v>839000</v>
      </c>
    </row>
    <row r="20" spans="1:5" ht="20.100000000000001" customHeight="1">
      <c r="A20" s="96"/>
      <c r="B20" s="9" t="s">
        <v>13</v>
      </c>
      <c r="C20" s="119" t="s">
        <v>32</v>
      </c>
      <c r="D20" s="120"/>
      <c r="E20" s="8">
        <f>SUM(E16:E19)</f>
        <v>1557000</v>
      </c>
    </row>
    <row r="21" spans="1:5" ht="20.100000000000001" customHeight="1">
      <c r="A21" s="97" t="s">
        <v>17</v>
      </c>
      <c r="B21" s="14">
        <v>41366</v>
      </c>
      <c r="C21" s="45" t="s">
        <v>29</v>
      </c>
      <c r="D21" s="42"/>
      <c r="E21" s="13">
        <v>274500</v>
      </c>
    </row>
    <row r="22" spans="1:5" ht="20.100000000000001" customHeight="1">
      <c r="A22" s="98"/>
      <c r="B22" s="14">
        <v>41373</v>
      </c>
      <c r="C22" s="45" t="s">
        <v>41</v>
      </c>
      <c r="D22" s="42"/>
      <c r="E22" s="13">
        <v>632000</v>
      </c>
    </row>
    <row r="23" spans="1:5" ht="20.100000000000001" customHeight="1">
      <c r="A23" s="98"/>
      <c r="B23" s="16">
        <v>41375</v>
      </c>
      <c r="C23" s="121" t="s">
        <v>37</v>
      </c>
      <c r="D23" s="122"/>
      <c r="E23" s="32">
        <v>653500</v>
      </c>
    </row>
    <row r="24" spans="1:5" ht="20.100000000000001" customHeight="1">
      <c r="A24" s="98"/>
      <c r="B24" s="16">
        <v>41379</v>
      </c>
      <c r="C24" s="115" t="s">
        <v>42</v>
      </c>
      <c r="D24" s="116"/>
      <c r="E24" s="2">
        <v>304000</v>
      </c>
    </row>
    <row r="25" spans="1:5" ht="20.100000000000001" customHeight="1">
      <c r="A25" s="98"/>
      <c r="B25" s="16">
        <v>41383</v>
      </c>
      <c r="C25" s="39" t="s">
        <v>38</v>
      </c>
      <c r="D25" s="40"/>
      <c r="E25" s="32">
        <v>490000</v>
      </c>
    </row>
    <row r="26" spans="1:5" ht="20.100000000000001" customHeight="1">
      <c r="A26" s="98"/>
      <c r="B26" s="16">
        <v>41389</v>
      </c>
      <c r="C26" s="39" t="s">
        <v>39</v>
      </c>
      <c r="D26" s="40"/>
      <c r="E26" s="32">
        <v>463000</v>
      </c>
    </row>
    <row r="27" spans="1:5" ht="20.100000000000001" customHeight="1">
      <c r="A27" s="98"/>
      <c r="B27" s="16" t="s">
        <v>35</v>
      </c>
      <c r="C27" s="115" t="s">
        <v>20</v>
      </c>
      <c r="D27" s="124"/>
      <c r="E27" s="32">
        <v>2720000</v>
      </c>
    </row>
    <row r="28" spans="1:5" ht="20.100000000000001" customHeight="1">
      <c r="A28" s="99"/>
      <c r="B28" s="9" t="s">
        <v>40</v>
      </c>
      <c r="C28" s="119" t="s">
        <v>33</v>
      </c>
      <c r="D28" s="120"/>
      <c r="E28" s="8">
        <f>SUM(E21:E27)</f>
        <v>5537000</v>
      </c>
    </row>
    <row r="29" spans="1:5" ht="20.100000000000001" customHeight="1">
      <c r="A29" s="125" t="s">
        <v>21</v>
      </c>
      <c r="B29" s="14" t="s">
        <v>35</v>
      </c>
      <c r="C29" s="113" t="s">
        <v>18</v>
      </c>
      <c r="D29" s="126"/>
      <c r="E29" s="13">
        <v>540000</v>
      </c>
    </row>
    <row r="30" spans="1:5" ht="20.100000000000001" customHeight="1">
      <c r="A30" s="98"/>
      <c r="B30" s="14" t="s">
        <v>35</v>
      </c>
      <c r="C30" s="127" t="s">
        <v>22</v>
      </c>
      <c r="D30" s="128"/>
      <c r="E30" s="2">
        <v>1040000</v>
      </c>
    </row>
    <row r="31" spans="1:5" ht="20.100000000000001" customHeight="1">
      <c r="A31" s="99"/>
      <c r="B31" s="10" t="s">
        <v>13</v>
      </c>
      <c r="C31" s="129" t="s">
        <v>16</v>
      </c>
      <c r="D31" s="130"/>
      <c r="E31" s="11">
        <f>SUM(E29:E30)</f>
        <v>1580000</v>
      </c>
    </row>
    <row r="32" spans="1:5" ht="20.100000000000001" customHeight="1">
      <c r="A32" s="109" t="s">
        <v>14</v>
      </c>
      <c r="B32" s="123"/>
      <c r="C32" s="109" t="s">
        <v>27</v>
      </c>
      <c r="D32" s="123"/>
      <c r="E32" s="12">
        <f>SUM(E15,E20,E28,E31)</f>
        <v>10011000</v>
      </c>
    </row>
  </sheetData>
  <mergeCells count="23">
    <mergeCell ref="A32:B32"/>
    <mergeCell ref="C32:D32"/>
    <mergeCell ref="C27:D27"/>
    <mergeCell ref="A29:A31"/>
    <mergeCell ref="C29:D29"/>
    <mergeCell ref="C30:D30"/>
    <mergeCell ref="C31:D31"/>
    <mergeCell ref="C28:D28"/>
    <mergeCell ref="A16:A20"/>
    <mergeCell ref="A21:A28"/>
    <mergeCell ref="A1:E1"/>
    <mergeCell ref="A4:C4"/>
    <mergeCell ref="A8:C8"/>
    <mergeCell ref="A9:C9"/>
    <mergeCell ref="C12:D12"/>
    <mergeCell ref="C13:D13"/>
    <mergeCell ref="C14:D14"/>
    <mergeCell ref="C15:D15"/>
    <mergeCell ref="A13:A15"/>
    <mergeCell ref="C17:D17"/>
    <mergeCell ref="C20:D20"/>
    <mergeCell ref="C23:D23"/>
    <mergeCell ref="C24:D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topLeftCell="A22" workbookViewId="0">
      <selection activeCell="F21" sqref="F21"/>
    </sheetView>
  </sheetViews>
  <sheetFormatPr defaultRowHeight="12.75"/>
  <cols>
    <col min="1" max="5" width="20.7109375" customWidth="1"/>
  </cols>
  <sheetData>
    <row r="1" spans="1:5" ht="27">
      <c r="A1" s="100" t="s">
        <v>43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0</v>
      </c>
      <c r="B3" s="4"/>
      <c r="C3" s="5"/>
      <c r="D3" s="5"/>
      <c r="E3" s="36" t="s">
        <v>26</v>
      </c>
    </row>
    <row r="4" spans="1:5" ht="20.100000000000001" customHeight="1">
      <c r="A4" s="103" t="s">
        <v>1</v>
      </c>
      <c r="B4" s="104"/>
      <c r="C4" s="105"/>
      <c r="D4" s="18" t="s">
        <v>2</v>
      </c>
      <c r="E4" s="28" t="s">
        <v>3</v>
      </c>
    </row>
    <row r="5" spans="1:5" ht="20.100000000000001" customHeight="1">
      <c r="A5" s="19" t="s">
        <v>4</v>
      </c>
      <c r="B5" s="20"/>
      <c r="C5" s="21"/>
      <c r="D5" s="22" t="str">
        <f>C15</f>
        <v>2건</v>
      </c>
      <c r="E5" s="29">
        <f>E15</f>
        <v>1050000</v>
      </c>
    </row>
    <row r="6" spans="1:5" ht="20.100000000000001" customHeight="1">
      <c r="A6" s="23" t="s">
        <v>5</v>
      </c>
      <c r="B6" s="24"/>
      <c r="C6" s="25"/>
      <c r="D6" s="26" t="str">
        <f>C22</f>
        <v>6건</v>
      </c>
      <c r="E6" s="30">
        <f>E22</f>
        <v>2590284</v>
      </c>
    </row>
    <row r="7" spans="1:5" ht="20.100000000000001" customHeight="1">
      <c r="A7" s="23" t="s">
        <v>6</v>
      </c>
      <c r="B7" s="24"/>
      <c r="C7" s="25"/>
      <c r="D7" s="26" t="str">
        <f>C31</f>
        <v>8건</v>
      </c>
      <c r="E7" s="30">
        <f>E31</f>
        <v>3321500</v>
      </c>
    </row>
    <row r="8" spans="1:5" ht="20.100000000000001" customHeight="1">
      <c r="A8" s="106" t="s">
        <v>19</v>
      </c>
      <c r="B8" s="107"/>
      <c r="C8" s="108"/>
      <c r="D8" s="27" t="str">
        <f>C34</f>
        <v>2건</v>
      </c>
      <c r="E8" s="31">
        <f>E34</f>
        <v>2533660</v>
      </c>
    </row>
    <row r="9" spans="1:5" ht="20.100000000000001" customHeight="1">
      <c r="A9" s="109" t="s">
        <v>7</v>
      </c>
      <c r="B9" s="110"/>
      <c r="C9" s="111"/>
      <c r="D9" s="15" t="str">
        <f>C35</f>
        <v>16건</v>
      </c>
      <c r="E9" s="17">
        <f>SUM(E5:E8)</f>
        <v>9495444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8</v>
      </c>
      <c r="B11" s="4"/>
      <c r="C11" s="5"/>
      <c r="D11" s="5"/>
      <c r="E11" s="5"/>
    </row>
    <row r="12" spans="1:5" ht="20.100000000000001" customHeight="1">
      <c r="A12" s="7" t="s">
        <v>9</v>
      </c>
      <c r="B12" s="7" t="s">
        <v>10</v>
      </c>
      <c r="C12" s="103" t="s">
        <v>11</v>
      </c>
      <c r="D12" s="112"/>
      <c r="E12" s="7" t="s">
        <v>12</v>
      </c>
    </row>
    <row r="13" spans="1:5" ht="20.100000000000001" customHeight="1">
      <c r="A13" s="97" t="s">
        <v>15</v>
      </c>
      <c r="B13" s="34">
        <v>41395</v>
      </c>
      <c r="C13" s="113" t="s">
        <v>49</v>
      </c>
      <c r="D13" s="114"/>
      <c r="E13" s="35">
        <v>600000</v>
      </c>
    </row>
    <row r="14" spans="1:5" ht="20.100000000000001" customHeight="1">
      <c r="A14" s="95"/>
      <c r="B14" s="1">
        <v>41425</v>
      </c>
      <c r="C14" s="115" t="s">
        <v>28</v>
      </c>
      <c r="D14" s="116"/>
      <c r="E14" s="2">
        <v>450000</v>
      </c>
    </row>
    <row r="15" spans="1:5" ht="20.100000000000001" customHeight="1">
      <c r="A15" s="96"/>
      <c r="B15" s="3" t="s">
        <v>13</v>
      </c>
      <c r="C15" s="117" t="s">
        <v>48</v>
      </c>
      <c r="D15" s="118"/>
      <c r="E15" s="8">
        <f>SUM(E13:E14)</f>
        <v>1050000</v>
      </c>
    </row>
    <row r="16" spans="1:5" ht="20.100000000000001" customHeight="1">
      <c r="A16" s="94" t="s">
        <v>24</v>
      </c>
      <c r="B16" s="16">
        <v>41396</v>
      </c>
      <c r="C16" s="47" t="s">
        <v>50</v>
      </c>
      <c r="D16" s="46"/>
      <c r="E16" s="13">
        <v>248000</v>
      </c>
    </row>
    <row r="17" spans="1:5" ht="20.100000000000001" customHeight="1">
      <c r="A17" s="98"/>
      <c r="B17" s="16">
        <v>41402</v>
      </c>
      <c r="C17" s="47" t="s">
        <v>60</v>
      </c>
      <c r="D17" s="46"/>
      <c r="E17" s="13">
        <v>689784</v>
      </c>
    </row>
    <row r="18" spans="1:5" ht="20.100000000000001" customHeight="1">
      <c r="A18" s="95"/>
      <c r="B18" s="1">
        <v>41408</v>
      </c>
      <c r="C18" s="115" t="s">
        <v>51</v>
      </c>
      <c r="D18" s="116"/>
      <c r="E18" s="2">
        <v>703000</v>
      </c>
    </row>
    <row r="19" spans="1:5" ht="20.100000000000001" customHeight="1">
      <c r="A19" s="95"/>
      <c r="B19" s="33">
        <v>41409</v>
      </c>
      <c r="C19" s="37" t="s">
        <v>55</v>
      </c>
      <c r="D19" s="38"/>
      <c r="E19" s="32">
        <v>360000</v>
      </c>
    </row>
    <row r="20" spans="1:5" ht="20.100000000000001" customHeight="1">
      <c r="A20" s="95"/>
      <c r="B20" s="33">
        <v>41413</v>
      </c>
      <c r="C20" s="48" t="s">
        <v>61</v>
      </c>
      <c r="D20" s="49"/>
      <c r="E20" s="32">
        <v>380500</v>
      </c>
    </row>
    <row r="21" spans="1:5" ht="20.100000000000001" customHeight="1">
      <c r="A21" s="95"/>
      <c r="B21" s="33">
        <v>41421</v>
      </c>
      <c r="C21" s="37" t="s">
        <v>56</v>
      </c>
      <c r="D21" s="38"/>
      <c r="E21" s="32">
        <v>209000</v>
      </c>
    </row>
    <row r="22" spans="1:5" ht="20.100000000000001" customHeight="1">
      <c r="A22" s="96"/>
      <c r="B22" s="9" t="s">
        <v>13</v>
      </c>
      <c r="C22" s="119" t="s">
        <v>31</v>
      </c>
      <c r="D22" s="120"/>
      <c r="E22" s="8">
        <f>SUM(E16:E21)</f>
        <v>2590284</v>
      </c>
    </row>
    <row r="23" spans="1:5" ht="20.100000000000001" customHeight="1">
      <c r="A23" s="97" t="s">
        <v>17</v>
      </c>
      <c r="B23" s="14">
        <v>41396</v>
      </c>
      <c r="C23" s="45" t="s">
        <v>25</v>
      </c>
      <c r="D23" s="42"/>
      <c r="E23" s="13">
        <v>226000</v>
      </c>
    </row>
    <row r="24" spans="1:5" ht="20.100000000000001" customHeight="1">
      <c r="A24" s="95"/>
      <c r="B24" s="14">
        <v>41401</v>
      </c>
      <c r="C24" s="45" t="s">
        <v>46</v>
      </c>
      <c r="D24" s="42"/>
      <c r="E24" s="13">
        <v>158000</v>
      </c>
    </row>
    <row r="25" spans="1:5" ht="20.100000000000001" customHeight="1">
      <c r="A25" s="95"/>
      <c r="B25" s="14">
        <v>41401</v>
      </c>
      <c r="C25" s="45" t="s">
        <v>44</v>
      </c>
      <c r="D25" s="42"/>
      <c r="E25" s="13">
        <v>490000</v>
      </c>
    </row>
    <row r="26" spans="1:5" ht="20.100000000000001" customHeight="1">
      <c r="A26" s="95"/>
      <c r="B26" s="14">
        <v>41402</v>
      </c>
      <c r="C26" s="45" t="s">
        <v>52</v>
      </c>
      <c r="D26" s="42"/>
      <c r="E26" s="13">
        <v>472000</v>
      </c>
    </row>
    <row r="27" spans="1:5" ht="20.100000000000001" customHeight="1">
      <c r="A27" s="95"/>
      <c r="B27" s="51">
        <v>41408</v>
      </c>
      <c r="C27" s="115" t="s">
        <v>57</v>
      </c>
      <c r="D27" s="116"/>
      <c r="E27" s="2">
        <v>264500</v>
      </c>
    </row>
    <row r="28" spans="1:5" ht="20.100000000000001" customHeight="1">
      <c r="A28" s="95"/>
      <c r="B28" s="52">
        <v>41409</v>
      </c>
      <c r="C28" s="53" t="s">
        <v>47</v>
      </c>
      <c r="D28" s="50"/>
      <c r="E28" s="54">
        <v>107000</v>
      </c>
    </row>
    <row r="29" spans="1:5" ht="20.100000000000001" customHeight="1">
      <c r="A29" s="95"/>
      <c r="B29" s="16">
        <v>41416</v>
      </c>
      <c r="C29" s="115" t="s">
        <v>29</v>
      </c>
      <c r="D29" s="116"/>
      <c r="E29" s="2">
        <v>404000</v>
      </c>
    </row>
    <row r="30" spans="1:5" ht="20.100000000000001" customHeight="1">
      <c r="A30" s="95"/>
      <c r="B30" s="16" t="s">
        <v>45</v>
      </c>
      <c r="C30" s="115" t="s">
        <v>20</v>
      </c>
      <c r="D30" s="124"/>
      <c r="E30" s="32">
        <v>1200000</v>
      </c>
    </row>
    <row r="31" spans="1:5" ht="20.100000000000001" customHeight="1">
      <c r="A31" s="96"/>
      <c r="B31" s="9" t="s">
        <v>40</v>
      </c>
      <c r="C31" s="119" t="s">
        <v>33</v>
      </c>
      <c r="D31" s="120"/>
      <c r="E31" s="8">
        <f>SUM(E23:E30)</f>
        <v>3321500</v>
      </c>
    </row>
    <row r="32" spans="1:5" ht="20.100000000000001" customHeight="1">
      <c r="A32" s="125" t="s">
        <v>21</v>
      </c>
      <c r="B32" s="14" t="s">
        <v>45</v>
      </c>
      <c r="C32" s="113" t="s">
        <v>18</v>
      </c>
      <c r="D32" s="126"/>
      <c r="E32" s="13">
        <v>1369200</v>
      </c>
    </row>
    <row r="33" spans="1:5" ht="17.25" customHeight="1">
      <c r="A33" s="98"/>
      <c r="B33" s="14" t="s">
        <v>45</v>
      </c>
      <c r="C33" s="127" t="s">
        <v>22</v>
      </c>
      <c r="D33" s="128"/>
      <c r="E33" s="2">
        <v>1164460</v>
      </c>
    </row>
    <row r="34" spans="1:5" ht="18" customHeight="1">
      <c r="A34" s="99"/>
      <c r="B34" s="10" t="s">
        <v>13</v>
      </c>
      <c r="C34" s="129" t="s">
        <v>16</v>
      </c>
      <c r="D34" s="130"/>
      <c r="E34" s="11">
        <f>SUM(E32:E33)</f>
        <v>2533660</v>
      </c>
    </row>
    <row r="35" spans="1:5" ht="18" customHeight="1">
      <c r="A35" s="109" t="s">
        <v>14</v>
      </c>
      <c r="B35" s="123"/>
      <c r="C35" s="109" t="s">
        <v>23</v>
      </c>
      <c r="D35" s="123"/>
      <c r="E35" s="12">
        <f>SUM(E15,E22,E31,E34)</f>
        <v>9495444</v>
      </c>
    </row>
  </sheetData>
  <mergeCells count="23">
    <mergeCell ref="A35:B35"/>
    <mergeCell ref="C35:D35"/>
    <mergeCell ref="C29:D29"/>
    <mergeCell ref="A32:A34"/>
    <mergeCell ref="C32:D32"/>
    <mergeCell ref="C33:D33"/>
    <mergeCell ref="C34:D34"/>
    <mergeCell ref="C30:D30"/>
    <mergeCell ref="C31:D31"/>
    <mergeCell ref="A23:A31"/>
    <mergeCell ref="C27:D27"/>
    <mergeCell ref="A1:E1"/>
    <mergeCell ref="A4:C4"/>
    <mergeCell ref="A8:C8"/>
    <mergeCell ref="A9:C9"/>
    <mergeCell ref="C12:D12"/>
    <mergeCell ref="A13:A15"/>
    <mergeCell ref="C13:D13"/>
    <mergeCell ref="C14:D14"/>
    <mergeCell ref="C15:D15"/>
    <mergeCell ref="A16:A22"/>
    <mergeCell ref="C18:D18"/>
    <mergeCell ref="C22:D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workbookViewId="0">
      <selection activeCell="L11" sqref="L11"/>
    </sheetView>
  </sheetViews>
  <sheetFormatPr defaultRowHeight="12.75"/>
  <cols>
    <col min="1" max="1" width="16.28515625" customWidth="1"/>
    <col min="2" max="2" width="16.140625" customWidth="1"/>
    <col min="3" max="3" width="17" customWidth="1"/>
    <col min="4" max="4" width="16" customWidth="1"/>
    <col min="5" max="5" width="20.42578125" customWidth="1"/>
  </cols>
  <sheetData>
    <row r="1" spans="1:5" ht="27">
      <c r="A1" s="100" t="s">
        <v>183</v>
      </c>
      <c r="B1" s="101"/>
      <c r="C1" s="101"/>
      <c r="D1" s="101"/>
      <c r="E1" s="102"/>
    </row>
    <row r="2" spans="1:5" ht="13.5">
      <c r="A2" s="5"/>
      <c r="B2" s="4"/>
      <c r="C2" s="5"/>
      <c r="D2" s="5"/>
      <c r="E2" s="5"/>
    </row>
    <row r="3" spans="1:5" ht="22.5">
      <c r="A3" s="6" t="s">
        <v>184</v>
      </c>
      <c r="B3" s="4"/>
      <c r="C3" s="5"/>
      <c r="D3" s="5"/>
      <c r="E3" s="36" t="s">
        <v>185</v>
      </c>
    </row>
    <row r="4" spans="1:5" ht="18" customHeight="1">
      <c r="A4" s="103" t="s">
        <v>186</v>
      </c>
      <c r="B4" s="104"/>
      <c r="C4" s="105"/>
      <c r="D4" s="18" t="s">
        <v>187</v>
      </c>
      <c r="E4" s="28" t="s">
        <v>188</v>
      </c>
    </row>
    <row r="5" spans="1:5" ht="17.25" customHeight="1">
      <c r="A5" s="19" t="s">
        <v>189</v>
      </c>
      <c r="B5" s="20"/>
      <c r="C5" s="21"/>
      <c r="D5" s="22" t="str">
        <f>C18</f>
        <v>5건</v>
      </c>
      <c r="E5" s="29">
        <f>E18</f>
        <v>2060600</v>
      </c>
    </row>
    <row r="6" spans="1:5" ht="18.75" customHeight="1">
      <c r="A6" s="23" t="s">
        <v>190</v>
      </c>
      <c r="B6" s="24"/>
      <c r="C6" s="25"/>
      <c r="D6" s="26" t="str">
        <f>C28</f>
        <v>9건</v>
      </c>
      <c r="E6" s="30">
        <f>E28</f>
        <v>4806650</v>
      </c>
    </row>
    <row r="7" spans="1:5" ht="19.5" customHeight="1">
      <c r="A7" s="23" t="s">
        <v>191</v>
      </c>
      <c r="B7" s="24"/>
      <c r="C7" s="25"/>
      <c r="D7" s="26" t="str">
        <f>C36</f>
        <v>7건</v>
      </c>
      <c r="E7" s="30">
        <f>E36</f>
        <v>2392500</v>
      </c>
    </row>
    <row r="8" spans="1:5" ht="18" customHeight="1">
      <c r="A8" s="106" t="s">
        <v>192</v>
      </c>
      <c r="B8" s="107"/>
      <c r="C8" s="108"/>
      <c r="D8" s="27" t="str">
        <f>C39</f>
        <v>2건</v>
      </c>
      <c r="E8" s="31">
        <f>E39</f>
        <v>2098698</v>
      </c>
    </row>
    <row r="9" spans="1:5" ht="20.25" customHeight="1">
      <c r="A9" s="109" t="s">
        <v>193</v>
      </c>
      <c r="B9" s="110"/>
      <c r="C9" s="111"/>
      <c r="D9" s="15" t="str">
        <f>C40</f>
        <v>16건</v>
      </c>
      <c r="E9" s="17">
        <f>SUM(E5:E8)</f>
        <v>11358448</v>
      </c>
    </row>
    <row r="10" spans="1:5" ht="13.5">
      <c r="A10" s="5"/>
      <c r="B10" s="4"/>
      <c r="C10" s="5"/>
      <c r="D10" s="5"/>
      <c r="E10" s="5"/>
    </row>
    <row r="11" spans="1:5" ht="22.5">
      <c r="A11" s="6" t="s">
        <v>194</v>
      </c>
      <c r="B11" s="4"/>
      <c r="C11" s="5"/>
      <c r="D11" s="5"/>
      <c r="E11" s="5"/>
    </row>
    <row r="12" spans="1:5" ht="20.25" customHeight="1">
      <c r="A12" s="87" t="s">
        <v>195</v>
      </c>
      <c r="B12" s="87" t="s">
        <v>196</v>
      </c>
      <c r="C12" s="103" t="s">
        <v>197</v>
      </c>
      <c r="D12" s="112"/>
      <c r="E12" s="87" t="s">
        <v>198</v>
      </c>
    </row>
    <row r="13" spans="1:5" ht="19.5" customHeight="1">
      <c r="A13" s="97" t="s">
        <v>199</v>
      </c>
      <c r="B13" s="34">
        <v>41427</v>
      </c>
      <c r="C13" s="113" t="s">
        <v>200</v>
      </c>
      <c r="D13" s="114"/>
      <c r="E13" s="13">
        <v>437000</v>
      </c>
    </row>
    <row r="14" spans="1:5" ht="19.5" customHeight="1">
      <c r="A14" s="131"/>
      <c r="B14" s="1">
        <v>41431</v>
      </c>
      <c r="C14" s="43" t="s">
        <v>201</v>
      </c>
      <c r="D14" s="44"/>
      <c r="E14" s="13">
        <v>228500</v>
      </c>
    </row>
    <row r="15" spans="1:5" ht="17.25" customHeight="1">
      <c r="A15" s="95"/>
      <c r="B15" s="1">
        <v>41434</v>
      </c>
      <c r="C15" s="115" t="s">
        <v>202</v>
      </c>
      <c r="D15" s="116"/>
      <c r="E15" s="2">
        <v>234500</v>
      </c>
    </row>
    <row r="16" spans="1:5" ht="17.25" customHeight="1">
      <c r="A16" s="95"/>
      <c r="B16" s="1">
        <v>41444</v>
      </c>
      <c r="C16" s="115" t="s">
        <v>203</v>
      </c>
      <c r="D16" s="116"/>
      <c r="E16" s="2">
        <v>390500</v>
      </c>
    </row>
    <row r="17" spans="1:5" ht="17.25" customHeight="1">
      <c r="A17" s="95"/>
      <c r="B17" s="1">
        <v>41445</v>
      </c>
      <c r="C17" s="62" t="s">
        <v>204</v>
      </c>
      <c r="D17" s="63"/>
      <c r="E17" s="32">
        <v>770100</v>
      </c>
    </row>
    <row r="18" spans="1:5" ht="18.75" customHeight="1">
      <c r="A18" s="96"/>
      <c r="B18" s="3" t="s">
        <v>205</v>
      </c>
      <c r="C18" s="117" t="s">
        <v>206</v>
      </c>
      <c r="D18" s="118"/>
      <c r="E18" s="8">
        <f>SUM(E13:E17)</f>
        <v>2060600</v>
      </c>
    </row>
    <row r="19" spans="1:5" ht="17.25" customHeight="1">
      <c r="A19" s="94" t="s">
        <v>207</v>
      </c>
      <c r="B19" s="16">
        <v>41429</v>
      </c>
      <c r="C19" s="62" t="s">
        <v>208</v>
      </c>
      <c r="D19" s="46"/>
      <c r="E19" s="13">
        <v>370000</v>
      </c>
    </row>
    <row r="20" spans="1:5" ht="17.25" customHeight="1">
      <c r="A20" s="98"/>
      <c r="B20" s="16">
        <v>41432</v>
      </c>
      <c r="C20" s="47" t="s">
        <v>209</v>
      </c>
      <c r="D20" s="46"/>
      <c r="E20" s="13">
        <v>845350</v>
      </c>
    </row>
    <row r="21" spans="1:5" ht="15.75" customHeight="1">
      <c r="A21" s="95"/>
      <c r="B21" s="1">
        <v>41436</v>
      </c>
      <c r="C21" s="115" t="s">
        <v>210</v>
      </c>
      <c r="D21" s="116"/>
      <c r="E21" s="2">
        <v>703000</v>
      </c>
    </row>
    <row r="22" spans="1:5" ht="17.25" customHeight="1">
      <c r="A22" s="95"/>
      <c r="B22" s="33">
        <v>41437</v>
      </c>
      <c r="C22" s="62" t="s">
        <v>211</v>
      </c>
      <c r="D22" s="63"/>
      <c r="E22" s="32">
        <v>500000</v>
      </c>
    </row>
    <row r="23" spans="1:5" ht="17.25" customHeight="1">
      <c r="A23" s="95"/>
      <c r="B23" s="33">
        <v>41438</v>
      </c>
      <c r="C23" s="62" t="s">
        <v>212</v>
      </c>
      <c r="D23" s="63"/>
      <c r="E23" s="32">
        <v>160000</v>
      </c>
    </row>
    <row r="24" spans="1:5" ht="15.75" customHeight="1">
      <c r="A24" s="95"/>
      <c r="B24" s="33">
        <v>41439</v>
      </c>
      <c r="C24" s="62" t="s">
        <v>213</v>
      </c>
      <c r="D24" s="63"/>
      <c r="E24" s="32">
        <v>806000</v>
      </c>
    </row>
    <row r="25" spans="1:5" ht="15.75" customHeight="1">
      <c r="A25" s="95"/>
      <c r="B25" s="33">
        <v>41444</v>
      </c>
      <c r="C25" s="62" t="s">
        <v>214</v>
      </c>
      <c r="D25" s="63"/>
      <c r="E25" s="32">
        <v>140800</v>
      </c>
    </row>
    <row r="26" spans="1:5" ht="15.75" customHeight="1">
      <c r="A26" s="95"/>
      <c r="B26" s="33">
        <v>41444</v>
      </c>
      <c r="C26" s="62" t="s">
        <v>215</v>
      </c>
      <c r="D26" s="63"/>
      <c r="E26" s="32">
        <v>720500</v>
      </c>
    </row>
    <row r="27" spans="1:5" ht="15.75" customHeight="1">
      <c r="A27" s="95"/>
      <c r="B27" s="33">
        <v>41450</v>
      </c>
      <c r="C27" s="62" t="s">
        <v>216</v>
      </c>
      <c r="D27" s="63"/>
      <c r="E27" s="32">
        <v>561000</v>
      </c>
    </row>
    <row r="28" spans="1:5" ht="21" customHeight="1">
      <c r="A28" s="96"/>
      <c r="B28" s="9" t="s">
        <v>205</v>
      </c>
      <c r="C28" s="119" t="s">
        <v>217</v>
      </c>
      <c r="D28" s="120"/>
      <c r="E28" s="8">
        <f>SUM(E19:E27)</f>
        <v>4806650</v>
      </c>
    </row>
    <row r="29" spans="1:5" ht="21" customHeight="1">
      <c r="A29" s="97" t="s">
        <v>218</v>
      </c>
      <c r="B29" s="14">
        <v>41430</v>
      </c>
      <c r="C29" s="45" t="s">
        <v>219</v>
      </c>
      <c r="D29" s="55"/>
      <c r="E29" s="13">
        <v>272500</v>
      </c>
    </row>
    <row r="30" spans="1:5" ht="21" customHeight="1">
      <c r="A30" s="131"/>
      <c r="B30" s="14">
        <v>41436</v>
      </c>
      <c r="C30" s="45" t="s">
        <v>220</v>
      </c>
      <c r="D30" s="55"/>
      <c r="E30" s="13">
        <v>412000</v>
      </c>
    </row>
    <row r="31" spans="1:5" ht="21" customHeight="1">
      <c r="A31" s="131"/>
      <c r="B31" s="14">
        <v>41442</v>
      </c>
      <c r="C31" s="45" t="s">
        <v>221</v>
      </c>
      <c r="D31" s="42"/>
      <c r="E31" s="13">
        <v>281000</v>
      </c>
    </row>
    <row r="32" spans="1:5" ht="21" customHeight="1">
      <c r="A32" s="131"/>
      <c r="B32" s="14">
        <v>41443</v>
      </c>
      <c r="C32" s="45" t="s">
        <v>222</v>
      </c>
      <c r="D32" s="42"/>
      <c r="E32" s="13">
        <v>307000</v>
      </c>
    </row>
    <row r="33" spans="1:5" ht="20.25" customHeight="1">
      <c r="A33" s="131"/>
      <c r="B33" s="14">
        <v>41446</v>
      </c>
      <c r="C33" s="45" t="s">
        <v>223</v>
      </c>
      <c r="D33" s="42"/>
      <c r="E33" s="13">
        <v>349000</v>
      </c>
    </row>
    <row r="34" spans="1:5" ht="18" customHeight="1">
      <c r="A34" s="131"/>
      <c r="B34" s="14">
        <v>41446</v>
      </c>
      <c r="C34" s="45" t="s">
        <v>224</v>
      </c>
      <c r="D34" s="42"/>
      <c r="E34" s="13">
        <v>341000</v>
      </c>
    </row>
    <row r="35" spans="1:5" ht="18" customHeight="1">
      <c r="A35" s="131"/>
      <c r="B35" s="16" t="s">
        <v>225</v>
      </c>
      <c r="C35" s="115" t="s">
        <v>226</v>
      </c>
      <c r="D35" s="124"/>
      <c r="E35" s="32">
        <v>430000</v>
      </c>
    </row>
    <row r="36" spans="1:5" ht="17.25" customHeight="1">
      <c r="A36" s="132"/>
      <c r="B36" s="9" t="s">
        <v>205</v>
      </c>
      <c r="C36" s="119" t="s">
        <v>227</v>
      </c>
      <c r="D36" s="120"/>
      <c r="E36" s="8">
        <f>SUM(E29:E35)</f>
        <v>2392500</v>
      </c>
    </row>
    <row r="37" spans="1:5" ht="19.5" customHeight="1">
      <c r="A37" s="125" t="s">
        <v>228</v>
      </c>
      <c r="B37" s="14" t="s">
        <v>229</v>
      </c>
      <c r="C37" s="113" t="s">
        <v>230</v>
      </c>
      <c r="D37" s="126"/>
      <c r="E37" s="13">
        <v>1356198</v>
      </c>
    </row>
    <row r="38" spans="1:5" ht="17.25" customHeight="1">
      <c r="A38" s="98"/>
      <c r="B38" s="14" t="s">
        <v>229</v>
      </c>
      <c r="C38" s="127" t="s">
        <v>231</v>
      </c>
      <c r="D38" s="128"/>
      <c r="E38" s="2">
        <v>742500</v>
      </c>
    </row>
    <row r="39" spans="1:5" ht="18" customHeight="1">
      <c r="A39" s="99"/>
      <c r="B39" s="10" t="s">
        <v>205</v>
      </c>
      <c r="C39" s="129" t="s">
        <v>232</v>
      </c>
      <c r="D39" s="130"/>
      <c r="E39" s="11">
        <f>SUM(E37:E38)</f>
        <v>2098698</v>
      </c>
    </row>
    <row r="40" spans="1:5" ht="18" customHeight="1">
      <c r="A40" s="109" t="s">
        <v>233</v>
      </c>
      <c r="B40" s="123"/>
      <c r="C40" s="109" t="s">
        <v>234</v>
      </c>
      <c r="D40" s="123"/>
      <c r="E40" s="12">
        <f>SUM(E18,E28,E36,E39)</f>
        <v>11358448</v>
      </c>
    </row>
  </sheetData>
  <mergeCells count="22">
    <mergeCell ref="A37:A39"/>
    <mergeCell ref="C37:D37"/>
    <mergeCell ref="C38:D38"/>
    <mergeCell ref="C39:D39"/>
    <mergeCell ref="A40:B40"/>
    <mergeCell ref="C40:D40"/>
    <mergeCell ref="A19:A28"/>
    <mergeCell ref="C21:D21"/>
    <mergeCell ref="C28:D28"/>
    <mergeCell ref="A29:A36"/>
    <mergeCell ref="C35:D35"/>
    <mergeCell ref="C36:D36"/>
    <mergeCell ref="A1:E1"/>
    <mergeCell ref="A4:C4"/>
    <mergeCell ref="A8:C8"/>
    <mergeCell ref="A9:C9"/>
    <mergeCell ref="C12:D12"/>
    <mergeCell ref="A13:A18"/>
    <mergeCell ref="C13:D13"/>
    <mergeCell ref="C15:D15"/>
    <mergeCell ref="C16:D16"/>
    <mergeCell ref="C18:D1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topLeftCell="A11" zoomScale="85" zoomScaleNormal="85" workbookViewId="0">
      <selection activeCell="C21" sqref="C21:D21"/>
    </sheetView>
  </sheetViews>
  <sheetFormatPr defaultRowHeight="12.75"/>
  <cols>
    <col min="1" max="5" width="20.7109375" customWidth="1"/>
  </cols>
  <sheetData>
    <row r="1" spans="1:5" ht="27">
      <c r="A1" s="100" t="s">
        <v>163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63</v>
      </c>
      <c r="B3" s="4"/>
      <c r="C3" s="5"/>
      <c r="D3" s="5"/>
      <c r="E3" s="36" t="s">
        <v>65</v>
      </c>
    </row>
    <row r="4" spans="1:5" s="66" customFormat="1" ht="20.100000000000001" customHeight="1">
      <c r="A4" s="146" t="s">
        <v>97</v>
      </c>
      <c r="B4" s="147"/>
      <c r="C4" s="148"/>
      <c r="D4" s="64" t="s">
        <v>2</v>
      </c>
      <c r="E4" s="65" t="s">
        <v>3</v>
      </c>
    </row>
    <row r="5" spans="1:5" s="66" customFormat="1" ht="20.100000000000001" customHeight="1">
      <c r="A5" s="67" t="s">
        <v>98</v>
      </c>
      <c r="B5" s="68"/>
      <c r="C5" s="67"/>
      <c r="D5" s="68" t="s">
        <v>16</v>
      </c>
      <c r="E5" s="69">
        <v>755000</v>
      </c>
    </row>
    <row r="6" spans="1:5" s="66" customFormat="1" ht="20.100000000000001" customHeight="1">
      <c r="A6" s="67" t="s">
        <v>99</v>
      </c>
      <c r="B6" s="68"/>
      <c r="C6" s="67"/>
      <c r="D6" s="68" t="s">
        <v>66</v>
      </c>
      <c r="E6" s="70">
        <v>2127000</v>
      </c>
    </row>
    <row r="7" spans="1:5" s="66" customFormat="1" ht="20.100000000000001" customHeight="1">
      <c r="A7" s="67" t="s">
        <v>100</v>
      </c>
      <c r="B7" s="68"/>
      <c r="C7" s="67"/>
      <c r="D7" s="68" t="s">
        <v>67</v>
      </c>
      <c r="E7" s="69">
        <v>2187200</v>
      </c>
    </row>
    <row r="8" spans="1:5" s="66" customFormat="1" ht="20.100000000000001" customHeight="1">
      <c r="A8" s="149" t="s">
        <v>68</v>
      </c>
      <c r="B8" s="149"/>
      <c r="C8" s="149"/>
      <c r="D8" s="68" t="s">
        <v>16</v>
      </c>
      <c r="E8" s="69">
        <v>673170</v>
      </c>
    </row>
    <row r="9" spans="1:5" s="66" customFormat="1" ht="20.100000000000001" customHeight="1">
      <c r="A9" s="139" t="s">
        <v>69</v>
      </c>
      <c r="B9" s="139"/>
      <c r="C9" s="139"/>
      <c r="D9" s="71" t="str">
        <f>C34</f>
        <v>18건</v>
      </c>
      <c r="E9" s="86">
        <v>5742370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70</v>
      </c>
      <c r="B11" s="4"/>
      <c r="C11" s="5"/>
      <c r="D11" s="5"/>
      <c r="E11" s="5"/>
    </row>
    <row r="12" spans="1:5" ht="20.100000000000001" customHeight="1">
      <c r="A12" s="7" t="s">
        <v>71</v>
      </c>
      <c r="B12" s="7" t="s">
        <v>10</v>
      </c>
      <c r="C12" s="150" t="s">
        <v>72</v>
      </c>
      <c r="D12" s="150"/>
      <c r="E12" s="7" t="s">
        <v>12</v>
      </c>
    </row>
    <row r="13" spans="1:5" ht="20.100000000000001" customHeight="1">
      <c r="A13" s="97" t="s">
        <v>73</v>
      </c>
      <c r="B13" s="73">
        <v>41380</v>
      </c>
      <c r="C13" s="136" t="s">
        <v>74</v>
      </c>
      <c r="D13" s="141"/>
      <c r="E13" s="75">
        <v>200000</v>
      </c>
    </row>
    <row r="14" spans="1:5" ht="20.100000000000001" customHeight="1">
      <c r="A14" s="151"/>
      <c r="B14" s="78">
        <v>41382</v>
      </c>
      <c r="C14" s="140" t="s">
        <v>75</v>
      </c>
      <c r="D14" s="153"/>
      <c r="E14" s="80">
        <v>555000</v>
      </c>
    </row>
    <row r="15" spans="1:5" ht="20.100000000000001" customHeight="1">
      <c r="A15" s="152"/>
      <c r="B15" s="76" t="s">
        <v>76</v>
      </c>
      <c r="C15" s="154" t="s">
        <v>16</v>
      </c>
      <c r="D15" s="154"/>
      <c r="E15" s="77">
        <f>SUM(E13:E14)</f>
        <v>755000</v>
      </c>
    </row>
    <row r="16" spans="1:5" ht="20.100000000000001" customHeight="1">
      <c r="A16" s="143" t="s">
        <v>164</v>
      </c>
      <c r="B16" s="78">
        <v>41367</v>
      </c>
      <c r="C16" s="140" t="s">
        <v>77</v>
      </c>
      <c r="D16" s="140"/>
      <c r="E16" s="80">
        <v>400000</v>
      </c>
    </row>
    <row r="17" spans="1:5" ht="20.100000000000001" customHeight="1">
      <c r="A17" s="134"/>
      <c r="B17" s="78">
        <v>41375</v>
      </c>
      <c r="C17" s="138" t="s">
        <v>78</v>
      </c>
      <c r="D17" s="138"/>
      <c r="E17" s="80">
        <v>371000</v>
      </c>
    </row>
    <row r="18" spans="1:5" ht="20.100000000000001" customHeight="1">
      <c r="A18" s="134"/>
      <c r="B18" s="78">
        <v>41382</v>
      </c>
      <c r="C18" s="138" t="s">
        <v>79</v>
      </c>
      <c r="D18" s="138"/>
      <c r="E18" s="80">
        <v>450000</v>
      </c>
    </row>
    <row r="19" spans="1:5" ht="20.100000000000001" customHeight="1">
      <c r="A19" s="134"/>
      <c r="B19" s="88">
        <v>41386</v>
      </c>
      <c r="C19" s="144" t="s">
        <v>80</v>
      </c>
      <c r="D19" s="145"/>
      <c r="E19" s="80">
        <v>495000</v>
      </c>
    </row>
    <row r="20" spans="1:5" ht="20.100000000000001" customHeight="1">
      <c r="A20" s="135"/>
      <c r="B20" s="81" t="s">
        <v>76</v>
      </c>
      <c r="C20" s="142" t="s">
        <v>66</v>
      </c>
      <c r="D20" s="142"/>
      <c r="E20" s="77">
        <f>SUM(E16:E19)</f>
        <v>1716000</v>
      </c>
    </row>
    <row r="21" spans="1:5" ht="20.100000000000001" customHeight="1">
      <c r="A21" s="97" t="s">
        <v>81</v>
      </c>
      <c r="B21" s="82">
        <v>41365</v>
      </c>
      <c r="C21" s="140" t="s">
        <v>82</v>
      </c>
      <c r="D21" s="140"/>
      <c r="E21" s="80">
        <v>344000</v>
      </c>
    </row>
    <row r="22" spans="1:5" ht="20.100000000000001" customHeight="1">
      <c r="A22" s="134"/>
      <c r="B22" s="82">
        <v>41366</v>
      </c>
      <c r="C22" s="140" t="s">
        <v>83</v>
      </c>
      <c r="D22" s="140"/>
      <c r="E22" s="80">
        <v>128700</v>
      </c>
    </row>
    <row r="23" spans="1:5" ht="20.100000000000001" customHeight="1">
      <c r="A23" s="134"/>
      <c r="B23" s="82">
        <v>41369</v>
      </c>
      <c r="C23" s="140" t="s">
        <v>84</v>
      </c>
      <c r="D23" s="140"/>
      <c r="E23" s="80">
        <v>300000</v>
      </c>
    </row>
    <row r="24" spans="1:5" ht="20.100000000000001" customHeight="1">
      <c r="A24" s="134"/>
      <c r="B24" s="82">
        <v>41380</v>
      </c>
      <c r="C24" s="140" t="s">
        <v>85</v>
      </c>
      <c r="D24" s="140"/>
      <c r="E24" s="80">
        <v>210000</v>
      </c>
    </row>
    <row r="25" spans="1:5" ht="20.100000000000001" customHeight="1">
      <c r="A25" s="134"/>
      <c r="B25" s="82">
        <v>41383</v>
      </c>
      <c r="C25" s="79" t="s">
        <v>86</v>
      </c>
      <c r="D25" s="79"/>
      <c r="E25" s="80">
        <v>370000</v>
      </c>
    </row>
    <row r="26" spans="1:5" ht="20.100000000000001" customHeight="1">
      <c r="A26" s="134"/>
      <c r="B26" s="82">
        <v>41389</v>
      </c>
      <c r="C26" s="79" t="s">
        <v>87</v>
      </c>
      <c r="D26" s="79"/>
      <c r="E26" s="80">
        <v>458500</v>
      </c>
    </row>
    <row r="27" spans="1:5" ht="20.100000000000001" customHeight="1">
      <c r="A27" s="134"/>
      <c r="B27" s="82">
        <v>41389</v>
      </c>
      <c r="C27" s="140" t="s">
        <v>88</v>
      </c>
      <c r="D27" s="140"/>
      <c r="E27" s="80">
        <v>147000</v>
      </c>
    </row>
    <row r="28" spans="1:5" ht="20.100000000000001" customHeight="1">
      <c r="A28" s="134"/>
      <c r="B28" s="82">
        <v>41390</v>
      </c>
      <c r="C28" s="140" t="s">
        <v>89</v>
      </c>
      <c r="D28" s="140"/>
      <c r="E28" s="80">
        <v>210000</v>
      </c>
    </row>
    <row r="29" spans="1:5" ht="20.100000000000001" customHeight="1">
      <c r="A29" s="134"/>
      <c r="B29" s="89">
        <v>41394</v>
      </c>
      <c r="C29" s="141" t="s">
        <v>90</v>
      </c>
      <c r="D29" s="141"/>
      <c r="E29" s="90">
        <v>19000</v>
      </c>
    </row>
    <row r="30" spans="1:5" ht="20.100000000000001" customHeight="1">
      <c r="A30" s="135"/>
      <c r="B30" s="81" t="s">
        <v>76</v>
      </c>
      <c r="C30" s="142" t="s">
        <v>67</v>
      </c>
      <c r="D30" s="142"/>
      <c r="E30" s="77">
        <f>SUM(E21:E29)</f>
        <v>2187200</v>
      </c>
    </row>
    <row r="31" spans="1:5" ht="20.100000000000001" customHeight="1">
      <c r="A31" s="133" t="s">
        <v>165</v>
      </c>
      <c r="B31" s="73" t="s">
        <v>91</v>
      </c>
      <c r="C31" s="136" t="s">
        <v>92</v>
      </c>
      <c r="D31" s="137"/>
      <c r="E31" s="70">
        <v>175000</v>
      </c>
    </row>
    <row r="32" spans="1:5" ht="20.100000000000001" customHeight="1">
      <c r="A32" s="134"/>
      <c r="B32" s="73" t="s">
        <v>91</v>
      </c>
      <c r="C32" s="138" t="s">
        <v>93</v>
      </c>
      <c r="D32" s="138"/>
      <c r="E32" s="80">
        <v>498170</v>
      </c>
    </row>
    <row r="33" spans="1:5" ht="20.100000000000001" customHeight="1">
      <c r="A33" s="135"/>
      <c r="B33" s="71" t="s">
        <v>76</v>
      </c>
      <c r="C33" s="139" t="s">
        <v>16</v>
      </c>
      <c r="D33" s="139"/>
      <c r="E33" s="12">
        <f>SUM(E31:E32)</f>
        <v>673170</v>
      </c>
    </row>
    <row r="34" spans="1:5" ht="26.25" customHeight="1">
      <c r="A34" s="109" t="s">
        <v>94</v>
      </c>
      <c r="B34" s="123"/>
      <c r="C34" s="109" t="s">
        <v>95</v>
      </c>
      <c r="D34" s="123"/>
      <c r="E34" s="12">
        <f>SUM(E15,E20,E30,E33)</f>
        <v>5331370</v>
      </c>
    </row>
    <row r="43" spans="1:5">
      <c r="D43" s="72"/>
    </row>
  </sheetData>
  <mergeCells count="30">
    <mergeCell ref="A13:A15"/>
    <mergeCell ref="C13:D13"/>
    <mergeCell ref="C14:D14"/>
    <mergeCell ref="C15:D15"/>
    <mergeCell ref="A1:E1"/>
    <mergeCell ref="A4:C4"/>
    <mergeCell ref="A8:C8"/>
    <mergeCell ref="A9:C9"/>
    <mergeCell ref="C12:D12"/>
    <mergeCell ref="A16:A20"/>
    <mergeCell ref="C16:D16"/>
    <mergeCell ref="C17:D17"/>
    <mergeCell ref="C18:D18"/>
    <mergeCell ref="C19:D19"/>
    <mergeCell ref="C20:D20"/>
    <mergeCell ref="A21:A30"/>
    <mergeCell ref="C21:D21"/>
    <mergeCell ref="C22:D22"/>
    <mergeCell ref="C23:D23"/>
    <mergeCell ref="C24:D24"/>
    <mergeCell ref="C27:D27"/>
    <mergeCell ref="C28:D28"/>
    <mergeCell ref="C29:D29"/>
    <mergeCell ref="C30:D30"/>
    <mergeCell ref="A31:A33"/>
    <mergeCell ref="C31:D31"/>
    <mergeCell ref="C32:D32"/>
    <mergeCell ref="C33:D33"/>
    <mergeCell ref="A34:B34"/>
    <mergeCell ref="C34:D34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9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0"/>
  <sheetViews>
    <sheetView topLeftCell="A7" zoomScale="85" zoomScaleNormal="85" workbookViewId="0">
      <selection activeCell="C21" sqref="C21:D21"/>
    </sheetView>
  </sheetViews>
  <sheetFormatPr defaultRowHeight="12.75"/>
  <cols>
    <col min="1" max="5" width="20.7109375" customWidth="1"/>
  </cols>
  <sheetData>
    <row r="1" spans="1:5" ht="27">
      <c r="A1" s="100" t="s">
        <v>181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96</v>
      </c>
      <c r="B3" s="4"/>
      <c r="C3" s="5"/>
      <c r="D3" s="5"/>
      <c r="E3" s="36" t="s">
        <v>64</v>
      </c>
    </row>
    <row r="4" spans="1:5" ht="20.100000000000001" customHeight="1">
      <c r="A4" s="103" t="s">
        <v>97</v>
      </c>
      <c r="B4" s="104"/>
      <c r="C4" s="105"/>
      <c r="D4" s="18" t="s">
        <v>2</v>
      </c>
      <c r="E4" s="28" t="s">
        <v>3</v>
      </c>
    </row>
    <row r="5" spans="1:5" ht="20.100000000000001" customHeight="1">
      <c r="A5" s="19" t="s">
        <v>98</v>
      </c>
      <c r="B5" s="20"/>
      <c r="C5" s="21"/>
      <c r="D5" s="22" t="s">
        <v>16</v>
      </c>
      <c r="E5" s="29">
        <v>532000</v>
      </c>
    </row>
    <row r="6" spans="1:5" ht="20.100000000000001" customHeight="1">
      <c r="A6" s="23" t="s">
        <v>99</v>
      </c>
      <c r="B6" s="24"/>
      <c r="C6" s="25"/>
      <c r="D6" s="26" t="str">
        <f>C17</f>
        <v>2건</v>
      </c>
      <c r="E6" s="30">
        <v>716000</v>
      </c>
    </row>
    <row r="7" spans="1:5" ht="20.100000000000001" customHeight="1">
      <c r="A7" s="23" t="s">
        <v>100</v>
      </c>
      <c r="B7" s="24"/>
      <c r="C7" s="25"/>
      <c r="D7" s="26" t="str">
        <f>C26</f>
        <v>8건</v>
      </c>
      <c r="E7" s="30">
        <v>2026000</v>
      </c>
    </row>
    <row r="8" spans="1:5" ht="20.100000000000001" customHeight="1">
      <c r="A8" s="106" t="s">
        <v>68</v>
      </c>
      <c r="B8" s="107"/>
      <c r="C8" s="108"/>
      <c r="D8" s="27" t="str">
        <f>C29</f>
        <v>2건</v>
      </c>
      <c r="E8" s="31">
        <v>551640</v>
      </c>
    </row>
    <row r="9" spans="1:5" ht="20.100000000000001" customHeight="1">
      <c r="A9" s="109" t="s">
        <v>69</v>
      </c>
      <c r="B9" s="110"/>
      <c r="C9" s="111"/>
      <c r="D9" s="15" t="s">
        <v>101</v>
      </c>
      <c r="E9" s="17">
        <v>3825640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70</v>
      </c>
      <c r="B11" s="4"/>
      <c r="C11" s="5"/>
      <c r="D11" s="5"/>
      <c r="E11" s="5"/>
    </row>
    <row r="12" spans="1:5" ht="20.100000000000001" customHeight="1">
      <c r="A12" s="7" t="s">
        <v>71</v>
      </c>
      <c r="B12" s="7" t="s">
        <v>10</v>
      </c>
      <c r="C12" s="103" t="s">
        <v>72</v>
      </c>
      <c r="D12" s="112"/>
      <c r="E12" s="7" t="s">
        <v>12</v>
      </c>
    </row>
    <row r="13" spans="1:5" ht="20.100000000000001" customHeight="1">
      <c r="A13" s="97" t="s">
        <v>73</v>
      </c>
      <c r="B13" s="73">
        <v>41415</v>
      </c>
      <c r="C13" s="136" t="s">
        <v>102</v>
      </c>
      <c r="D13" s="136"/>
      <c r="E13" s="75">
        <v>356000</v>
      </c>
    </row>
    <row r="14" spans="1:5" ht="20.100000000000001" customHeight="1">
      <c r="A14" s="151"/>
      <c r="B14" s="73">
        <v>41418</v>
      </c>
      <c r="C14" s="74" t="s">
        <v>103</v>
      </c>
      <c r="D14" s="74"/>
      <c r="E14" s="75">
        <v>176000</v>
      </c>
    </row>
    <row r="15" spans="1:5" ht="20.100000000000001" customHeight="1">
      <c r="A15" s="152"/>
      <c r="B15" s="76" t="s">
        <v>76</v>
      </c>
      <c r="C15" s="154" t="s">
        <v>16</v>
      </c>
      <c r="D15" s="154"/>
      <c r="E15" s="77">
        <f>SUM(E13:E14)</f>
        <v>532000</v>
      </c>
    </row>
    <row r="16" spans="1:5" ht="20.100000000000001" customHeight="1">
      <c r="A16" s="143" t="s">
        <v>166</v>
      </c>
      <c r="B16" s="78">
        <v>41408</v>
      </c>
      <c r="C16" s="140" t="s">
        <v>104</v>
      </c>
      <c r="D16" s="140"/>
      <c r="E16" s="80">
        <v>266000</v>
      </c>
    </row>
    <row r="17" spans="1:5" ht="20.100000000000001" customHeight="1">
      <c r="A17" s="135"/>
      <c r="B17" s="81" t="s">
        <v>76</v>
      </c>
      <c r="C17" s="142" t="s">
        <v>16</v>
      </c>
      <c r="D17" s="142"/>
      <c r="E17" s="77">
        <f>SUM(E16:E16)</f>
        <v>266000</v>
      </c>
    </row>
    <row r="18" spans="1:5" ht="20.100000000000001" customHeight="1">
      <c r="A18" s="97" t="s">
        <v>105</v>
      </c>
      <c r="B18" s="82">
        <v>41395</v>
      </c>
      <c r="C18" s="140" t="s">
        <v>106</v>
      </c>
      <c r="D18" s="140"/>
      <c r="E18" s="80">
        <v>171000</v>
      </c>
    </row>
    <row r="19" spans="1:5" ht="20.100000000000001" customHeight="1">
      <c r="A19" s="134"/>
      <c r="B19" s="82">
        <v>41400</v>
      </c>
      <c r="C19" s="140" t="s">
        <v>107</v>
      </c>
      <c r="D19" s="140"/>
      <c r="E19" s="80">
        <v>300000</v>
      </c>
    </row>
    <row r="20" spans="1:5" ht="20.100000000000001" customHeight="1">
      <c r="A20" s="134"/>
      <c r="B20" s="82">
        <v>41407</v>
      </c>
      <c r="C20" s="140" t="s">
        <v>108</v>
      </c>
      <c r="D20" s="140"/>
      <c r="E20" s="80">
        <v>280000</v>
      </c>
    </row>
    <row r="21" spans="1:5" ht="20.100000000000001" customHeight="1">
      <c r="A21" s="134"/>
      <c r="B21" s="82">
        <v>41414</v>
      </c>
      <c r="C21" s="140" t="s">
        <v>109</v>
      </c>
      <c r="D21" s="140"/>
      <c r="E21" s="80">
        <v>325000</v>
      </c>
    </row>
    <row r="22" spans="1:5" ht="20.100000000000001" customHeight="1">
      <c r="A22" s="134"/>
      <c r="B22" s="82">
        <v>41416</v>
      </c>
      <c r="C22" s="79" t="s">
        <v>110</v>
      </c>
      <c r="D22" s="79"/>
      <c r="E22" s="80">
        <v>144000</v>
      </c>
    </row>
    <row r="23" spans="1:5" ht="20.100000000000001" customHeight="1">
      <c r="A23" s="134"/>
      <c r="B23" s="82">
        <v>41417</v>
      </c>
      <c r="C23" s="79" t="s">
        <v>111</v>
      </c>
      <c r="D23" s="79"/>
      <c r="E23" s="80">
        <v>58000</v>
      </c>
    </row>
    <row r="24" spans="1:5" ht="20.100000000000001" customHeight="1">
      <c r="A24" s="134"/>
      <c r="B24" s="82">
        <v>41417</v>
      </c>
      <c r="C24" s="79" t="s">
        <v>108</v>
      </c>
      <c r="D24" s="79"/>
      <c r="E24" s="80">
        <v>216000</v>
      </c>
    </row>
    <row r="25" spans="1:5" ht="20.100000000000001" customHeight="1">
      <c r="A25" s="134"/>
      <c r="B25" s="82">
        <v>41425</v>
      </c>
      <c r="C25" s="79" t="s">
        <v>112</v>
      </c>
      <c r="D25" s="79"/>
      <c r="E25" s="80">
        <v>532000</v>
      </c>
    </row>
    <row r="26" spans="1:5" ht="20.100000000000001" customHeight="1">
      <c r="A26" s="135"/>
      <c r="B26" s="81" t="s">
        <v>76</v>
      </c>
      <c r="C26" s="142" t="s">
        <v>113</v>
      </c>
      <c r="D26" s="142"/>
      <c r="E26" s="77">
        <f>SUM(E18:E25)</f>
        <v>2026000</v>
      </c>
    </row>
    <row r="27" spans="1:5" ht="20.100000000000001" customHeight="1">
      <c r="A27" s="133" t="s">
        <v>165</v>
      </c>
      <c r="B27" s="73" t="s">
        <v>114</v>
      </c>
      <c r="C27" s="136" t="s">
        <v>92</v>
      </c>
      <c r="D27" s="137"/>
      <c r="E27" s="70">
        <v>70000</v>
      </c>
    </row>
    <row r="28" spans="1:5" ht="20.100000000000001" customHeight="1">
      <c r="A28" s="134"/>
      <c r="B28" s="73" t="s">
        <v>114</v>
      </c>
      <c r="C28" s="138" t="s">
        <v>93</v>
      </c>
      <c r="D28" s="138"/>
      <c r="E28" s="80">
        <v>481640</v>
      </c>
    </row>
    <row r="29" spans="1:5" ht="20.100000000000001" customHeight="1">
      <c r="A29" s="135"/>
      <c r="B29" s="71" t="s">
        <v>76</v>
      </c>
      <c r="C29" s="139" t="s">
        <v>16</v>
      </c>
      <c r="D29" s="139"/>
      <c r="E29" s="12">
        <f>SUM(E27:E28)</f>
        <v>551640</v>
      </c>
    </row>
    <row r="30" spans="1:5" ht="20.25" customHeight="1">
      <c r="A30" s="109" t="s">
        <v>94</v>
      </c>
      <c r="B30" s="123"/>
      <c r="C30" s="109" t="s">
        <v>101</v>
      </c>
      <c r="D30" s="123"/>
      <c r="E30" s="12">
        <f>SUM(E15,E17,E26,E29)</f>
        <v>3375640</v>
      </c>
    </row>
  </sheetData>
  <mergeCells count="23">
    <mergeCell ref="A13:A15"/>
    <mergeCell ref="C13:D13"/>
    <mergeCell ref="C15:D15"/>
    <mergeCell ref="A1:E1"/>
    <mergeCell ref="A4:C4"/>
    <mergeCell ref="A8:C8"/>
    <mergeCell ref="A9:C9"/>
    <mergeCell ref="C12:D12"/>
    <mergeCell ref="A16:A17"/>
    <mergeCell ref="C16:D16"/>
    <mergeCell ref="C17:D17"/>
    <mergeCell ref="A18:A26"/>
    <mergeCell ref="C18:D18"/>
    <mergeCell ref="C19:D19"/>
    <mergeCell ref="C20:D20"/>
    <mergeCell ref="A30:B30"/>
    <mergeCell ref="C30:D30"/>
    <mergeCell ref="C21:D21"/>
    <mergeCell ref="C26:D26"/>
    <mergeCell ref="A27:A29"/>
    <mergeCell ref="C27:D27"/>
    <mergeCell ref="C28:D28"/>
    <mergeCell ref="C29:D29"/>
  </mergeCells>
  <phoneticPr fontId="2" type="noConversion"/>
  <pageMargins left="0" right="0" top="0.74803149606299213" bottom="0.15748031496062992" header="0.31496062992125984" footer="0.31496062992125984"/>
  <pageSetup paperSize="9" scale="9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3"/>
  <sheetViews>
    <sheetView zoomScale="85" zoomScaleNormal="85" workbookViewId="0">
      <selection activeCell="C21" sqref="C21:D21"/>
    </sheetView>
  </sheetViews>
  <sheetFormatPr defaultRowHeight="12.75"/>
  <cols>
    <col min="1" max="5" width="20.7109375" customWidth="1"/>
  </cols>
  <sheetData>
    <row r="1" spans="1:5" ht="27">
      <c r="A1" s="100" t="s">
        <v>182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96</v>
      </c>
      <c r="B3" s="4"/>
      <c r="C3" s="5"/>
      <c r="D3" s="5"/>
      <c r="E3" s="36" t="s">
        <v>64</v>
      </c>
    </row>
    <row r="4" spans="1:5" ht="20.100000000000001" customHeight="1">
      <c r="A4" s="103" t="s">
        <v>97</v>
      </c>
      <c r="B4" s="104"/>
      <c r="C4" s="105"/>
      <c r="D4" s="18" t="s">
        <v>2</v>
      </c>
      <c r="E4" s="28" t="s">
        <v>3</v>
      </c>
    </row>
    <row r="5" spans="1:5" ht="20.100000000000001" customHeight="1">
      <c r="A5" s="19" t="s">
        <v>167</v>
      </c>
      <c r="B5" s="20"/>
      <c r="C5" s="21"/>
      <c r="D5" s="22" t="str">
        <f>C15</f>
        <v>2건</v>
      </c>
      <c r="E5" s="29">
        <v>273000</v>
      </c>
    </row>
    <row r="6" spans="1:5" ht="20.100000000000001" customHeight="1">
      <c r="A6" s="23" t="s">
        <v>168</v>
      </c>
      <c r="B6" s="24"/>
      <c r="C6" s="25"/>
      <c r="D6" s="26" t="str">
        <f>C18</f>
        <v>2건</v>
      </c>
      <c r="E6" s="30">
        <v>552000</v>
      </c>
    </row>
    <row r="7" spans="1:5" ht="20.100000000000001" customHeight="1">
      <c r="A7" s="23" t="s">
        <v>169</v>
      </c>
      <c r="B7" s="24"/>
      <c r="C7" s="25"/>
      <c r="D7" s="26" t="str">
        <f>C28</f>
        <v>9건</v>
      </c>
      <c r="E7" s="30">
        <v>3043500</v>
      </c>
    </row>
    <row r="8" spans="1:5" ht="20.100000000000001" customHeight="1">
      <c r="A8" s="106" t="s">
        <v>170</v>
      </c>
      <c r="B8" s="107"/>
      <c r="C8" s="108"/>
      <c r="D8" s="27" t="s">
        <v>171</v>
      </c>
      <c r="E8" s="31">
        <v>158998</v>
      </c>
    </row>
    <row r="9" spans="1:5" ht="20.100000000000001" customHeight="1">
      <c r="A9" s="109" t="s">
        <v>172</v>
      </c>
      <c r="B9" s="110"/>
      <c r="C9" s="111"/>
      <c r="D9" s="15">
        <v>15</v>
      </c>
      <c r="E9" s="17">
        <v>4506820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70</v>
      </c>
      <c r="B11" s="4"/>
      <c r="C11" s="5"/>
      <c r="D11" s="5"/>
      <c r="E11" s="5"/>
    </row>
    <row r="12" spans="1:5" ht="20.100000000000001" customHeight="1">
      <c r="A12" s="7" t="s">
        <v>71</v>
      </c>
      <c r="B12" s="7" t="s">
        <v>10</v>
      </c>
      <c r="C12" s="103" t="s">
        <v>72</v>
      </c>
      <c r="D12" s="112"/>
      <c r="E12" s="7" t="s">
        <v>12</v>
      </c>
    </row>
    <row r="13" spans="1:5" ht="20.100000000000001" customHeight="1">
      <c r="A13" s="97" t="s">
        <v>73</v>
      </c>
      <c r="B13" s="73">
        <v>41436</v>
      </c>
      <c r="C13" s="136" t="s">
        <v>75</v>
      </c>
      <c r="D13" s="136"/>
      <c r="E13" s="75">
        <v>490000</v>
      </c>
    </row>
    <row r="14" spans="1:5" ht="20.100000000000001" customHeight="1">
      <c r="A14" s="151"/>
      <c r="B14" s="73">
        <v>41450</v>
      </c>
      <c r="C14" s="74" t="s">
        <v>115</v>
      </c>
      <c r="D14" s="74"/>
      <c r="E14" s="75">
        <v>366000</v>
      </c>
    </row>
    <row r="15" spans="1:5" ht="20.100000000000001" customHeight="1">
      <c r="A15" s="152"/>
      <c r="B15" s="76" t="s">
        <v>76</v>
      </c>
      <c r="C15" s="154" t="s">
        <v>16</v>
      </c>
      <c r="D15" s="154"/>
      <c r="E15" s="77">
        <f>SUM(E13:E14)</f>
        <v>856000</v>
      </c>
    </row>
    <row r="16" spans="1:5" ht="20.100000000000001" customHeight="1">
      <c r="A16" s="143" t="s">
        <v>173</v>
      </c>
      <c r="B16" s="78">
        <v>41430</v>
      </c>
      <c r="C16" s="140" t="s">
        <v>116</v>
      </c>
      <c r="D16" s="140"/>
      <c r="E16" s="80">
        <v>441000</v>
      </c>
    </row>
    <row r="17" spans="1:5" ht="20.100000000000001" customHeight="1">
      <c r="A17" s="134"/>
      <c r="B17" s="78">
        <v>41435</v>
      </c>
      <c r="C17" s="157" t="s">
        <v>116</v>
      </c>
      <c r="D17" s="158"/>
      <c r="E17" s="80">
        <v>490000</v>
      </c>
    </row>
    <row r="18" spans="1:5" ht="20.100000000000001" customHeight="1">
      <c r="A18" s="135"/>
      <c r="B18" s="81" t="s">
        <v>76</v>
      </c>
      <c r="C18" s="142" t="s">
        <v>16</v>
      </c>
      <c r="D18" s="142"/>
      <c r="E18" s="77">
        <f>SUM(E16:E17)</f>
        <v>931000</v>
      </c>
    </row>
    <row r="19" spans="1:5" ht="20.100000000000001" customHeight="1">
      <c r="A19" s="97" t="s">
        <v>105</v>
      </c>
      <c r="B19" s="82">
        <v>41428</v>
      </c>
      <c r="C19" s="140" t="s">
        <v>106</v>
      </c>
      <c r="D19" s="140"/>
      <c r="E19" s="80">
        <v>317000</v>
      </c>
    </row>
    <row r="20" spans="1:5" ht="20.100000000000001" customHeight="1">
      <c r="A20" s="134"/>
      <c r="B20" s="82">
        <v>41432</v>
      </c>
      <c r="C20" s="140" t="s">
        <v>117</v>
      </c>
      <c r="D20" s="140"/>
      <c r="E20" s="80">
        <v>58500</v>
      </c>
    </row>
    <row r="21" spans="1:5" ht="20.100000000000001" customHeight="1">
      <c r="A21" s="134"/>
      <c r="B21" s="82">
        <v>41442</v>
      </c>
      <c r="C21" s="140" t="s">
        <v>118</v>
      </c>
      <c r="D21" s="140"/>
      <c r="E21" s="80">
        <v>219000</v>
      </c>
    </row>
    <row r="22" spans="1:5" ht="20.100000000000001" customHeight="1">
      <c r="A22" s="134"/>
      <c r="B22" s="82">
        <v>41443</v>
      </c>
      <c r="C22" s="140" t="s">
        <v>119</v>
      </c>
      <c r="D22" s="140"/>
      <c r="E22" s="80">
        <v>193000</v>
      </c>
    </row>
    <row r="23" spans="1:5" ht="20.100000000000001" customHeight="1">
      <c r="A23" s="134"/>
      <c r="B23" s="82">
        <v>41445</v>
      </c>
      <c r="C23" s="140" t="s">
        <v>120</v>
      </c>
      <c r="D23" s="140"/>
      <c r="E23" s="80">
        <v>392000</v>
      </c>
    </row>
    <row r="24" spans="1:5" ht="20.100000000000001" customHeight="1">
      <c r="A24" s="134"/>
      <c r="B24" s="82">
        <v>41446</v>
      </c>
      <c r="C24" s="157" t="s">
        <v>121</v>
      </c>
      <c r="D24" s="158"/>
      <c r="E24" s="80">
        <v>134400</v>
      </c>
    </row>
    <row r="25" spans="1:5" ht="20.100000000000001" customHeight="1">
      <c r="A25" s="134"/>
      <c r="B25" s="82">
        <v>41449</v>
      </c>
      <c r="C25" s="79" t="s">
        <v>122</v>
      </c>
      <c r="D25" s="79"/>
      <c r="E25" s="80">
        <v>256000</v>
      </c>
    </row>
    <row r="26" spans="1:5" ht="20.100000000000001" customHeight="1">
      <c r="A26" s="134"/>
      <c r="B26" s="82">
        <v>41451</v>
      </c>
      <c r="C26" s="79" t="s">
        <v>117</v>
      </c>
      <c r="D26" s="79"/>
      <c r="E26" s="80">
        <v>70000</v>
      </c>
    </row>
    <row r="27" spans="1:5" ht="20.100000000000001" customHeight="1">
      <c r="A27" s="134"/>
      <c r="B27" s="82">
        <v>41451</v>
      </c>
      <c r="C27" s="79" t="s">
        <v>123</v>
      </c>
      <c r="D27" s="79"/>
      <c r="E27" s="80">
        <v>211000</v>
      </c>
    </row>
    <row r="28" spans="1:5" ht="20.100000000000001" customHeight="1">
      <c r="A28" s="135"/>
      <c r="B28" s="81" t="s">
        <v>76</v>
      </c>
      <c r="C28" s="142" t="s">
        <v>67</v>
      </c>
      <c r="D28" s="142"/>
      <c r="E28" s="77">
        <f>SUM(E19:E27)</f>
        <v>1850900</v>
      </c>
    </row>
    <row r="29" spans="1:5" ht="20.100000000000001" customHeight="1">
      <c r="A29" s="133" t="s">
        <v>165</v>
      </c>
      <c r="B29" s="155" t="s">
        <v>62</v>
      </c>
      <c r="C29" s="136" t="s">
        <v>92</v>
      </c>
      <c r="D29" s="136"/>
      <c r="E29" s="156">
        <v>370000</v>
      </c>
    </row>
    <row r="30" spans="1:5" ht="6" customHeight="1">
      <c r="A30" s="134"/>
      <c r="B30" s="155"/>
      <c r="C30" s="136"/>
      <c r="D30" s="136"/>
      <c r="E30" s="156"/>
    </row>
    <row r="31" spans="1:5" ht="20.100000000000001" customHeight="1">
      <c r="A31" s="134"/>
      <c r="B31" s="73" t="s">
        <v>62</v>
      </c>
      <c r="C31" s="138" t="s">
        <v>93</v>
      </c>
      <c r="D31" s="138"/>
      <c r="E31" s="70">
        <v>498920</v>
      </c>
    </row>
    <row r="32" spans="1:5" ht="20.100000000000001" customHeight="1">
      <c r="A32" s="135"/>
      <c r="B32" s="71" t="s">
        <v>76</v>
      </c>
      <c r="C32" s="139" t="s">
        <v>16</v>
      </c>
      <c r="D32" s="139"/>
      <c r="E32" s="12">
        <f>SUM(E29:E31)</f>
        <v>868920</v>
      </c>
    </row>
    <row r="33" spans="1:5" ht="20.100000000000001" customHeight="1">
      <c r="A33" s="56" t="s">
        <v>94</v>
      </c>
      <c r="B33" s="57"/>
      <c r="C33" s="109" t="s">
        <v>124</v>
      </c>
      <c r="D33" s="123"/>
      <c r="E33" s="12">
        <f>SUM(E15,E18,E28,E32)</f>
        <v>4506820</v>
      </c>
    </row>
  </sheetData>
  <mergeCells count="27">
    <mergeCell ref="A16:A18"/>
    <mergeCell ref="C16:D16"/>
    <mergeCell ref="C17:D17"/>
    <mergeCell ref="C18:D18"/>
    <mergeCell ref="A1:E1"/>
    <mergeCell ref="A4:C4"/>
    <mergeCell ref="A8:C8"/>
    <mergeCell ref="A9:C9"/>
    <mergeCell ref="C12:D12"/>
    <mergeCell ref="A13:A15"/>
    <mergeCell ref="C13:D13"/>
    <mergeCell ref="C15:D15"/>
    <mergeCell ref="C23:D23"/>
    <mergeCell ref="C24:D24"/>
    <mergeCell ref="C28:D28"/>
    <mergeCell ref="A19:A28"/>
    <mergeCell ref="C19:D19"/>
    <mergeCell ref="C20:D20"/>
    <mergeCell ref="C21:D21"/>
    <mergeCell ref="C22:D22"/>
    <mergeCell ref="C33:D33"/>
    <mergeCell ref="A29:A32"/>
    <mergeCell ref="B29:B30"/>
    <mergeCell ref="C29:D30"/>
    <mergeCell ref="E29:E30"/>
    <mergeCell ref="C31:D31"/>
    <mergeCell ref="C32:D32"/>
  </mergeCells>
  <phoneticPr fontId="2" type="noConversion"/>
  <pageMargins left="0.70866141732283472" right="0.35433070866141736" top="0.74803149606299213" bottom="0.74803149606299213" header="0.31496062992125984" footer="0.31496062992125984"/>
  <pageSetup paperSize="9" scale="9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2"/>
  <sheetViews>
    <sheetView topLeftCell="A13" workbookViewId="0">
      <selection activeCell="F21" sqref="F21"/>
    </sheetView>
  </sheetViews>
  <sheetFormatPr defaultRowHeight="12.75"/>
  <cols>
    <col min="1" max="5" width="20.7109375" customWidth="1"/>
  </cols>
  <sheetData>
    <row r="1" spans="1:5" ht="27">
      <c r="A1" s="100" t="s">
        <v>125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63</v>
      </c>
      <c r="B3" s="4"/>
      <c r="C3" s="5"/>
      <c r="D3" s="5"/>
      <c r="E3" s="36" t="s">
        <v>65</v>
      </c>
    </row>
    <row r="4" spans="1:5" s="66" customFormat="1" ht="20.100000000000001" customHeight="1">
      <c r="A4" s="103" t="s">
        <v>97</v>
      </c>
      <c r="B4" s="104"/>
      <c r="C4" s="105"/>
      <c r="D4" s="18" t="s">
        <v>2</v>
      </c>
      <c r="E4" s="28" t="s">
        <v>3</v>
      </c>
    </row>
    <row r="5" spans="1:5" s="66" customFormat="1" ht="20.100000000000001" customHeight="1">
      <c r="A5" s="19" t="s">
        <v>98</v>
      </c>
      <c r="B5" s="20"/>
      <c r="C5" s="21"/>
      <c r="D5" s="22" t="s">
        <v>129</v>
      </c>
      <c r="E5" s="29">
        <v>1185600</v>
      </c>
    </row>
    <row r="6" spans="1:5" s="66" customFormat="1" ht="20.100000000000001" customHeight="1">
      <c r="A6" s="23" t="s">
        <v>99</v>
      </c>
      <c r="B6" s="24"/>
      <c r="C6" s="25"/>
      <c r="D6" s="26" t="str">
        <f>C21</f>
        <v>4건</v>
      </c>
      <c r="E6" s="30">
        <v>1472000</v>
      </c>
    </row>
    <row r="7" spans="1:5" s="66" customFormat="1" ht="20.100000000000001" customHeight="1">
      <c r="A7" s="23" t="s">
        <v>100</v>
      </c>
      <c r="B7" s="24"/>
      <c r="C7" s="25"/>
      <c r="D7" s="26" t="str">
        <f>C26</f>
        <v>4건</v>
      </c>
      <c r="E7" s="30">
        <v>1423000</v>
      </c>
    </row>
    <row r="8" spans="1:5" s="66" customFormat="1" ht="20.100000000000001" customHeight="1">
      <c r="A8" s="106" t="s">
        <v>174</v>
      </c>
      <c r="B8" s="107"/>
      <c r="C8" s="108"/>
      <c r="D8" s="27" t="str">
        <f>C28</f>
        <v>2건</v>
      </c>
      <c r="E8" s="31">
        <v>124000</v>
      </c>
    </row>
    <row r="9" spans="1:5" s="66" customFormat="1" ht="20.100000000000001" customHeight="1">
      <c r="A9" s="109" t="s">
        <v>69</v>
      </c>
      <c r="B9" s="110"/>
      <c r="C9" s="111"/>
      <c r="D9" s="15" t="str">
        <f>C29</f>
        <v>13건</v>
      </c>
      <c r="E9" s="17">
        <f>SUM(E5:E8)</f>
        <v>4204600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126</v>
      </c>
      <c r="B11" s="4"/>
      <c r="C11" s="5"/>
      <c r="D11" s="5"/>
      <c r="E11" s="5"/>
    </row>
    <row r="12" spans="1:5" ht="20.100000000000001" customHeight="1">
      <c r="A12" s="7" t="s">
        <v>71</v>
      </c>
      <c r="B12" s="7" t="s">
        <v>10</v>
      </c>
      <c r="C12" s="103" t="s">
        <v>72</v>
      </c>
      <c r="D12" s="112"/>
      <c r="E12" s="7" t="s">
        <v>12</v>
      </c>
    </row>
    <row r="13" spans="1:5" ht="20.100000000000001" customHeight="1">
      <c r="A13" s="97" t="s">
        <v>73</v>
      </c>
      <c r="B13" s="34">
        <v>41368</v>
      </c>
      <c r="C13" s="159" t="s">
        <v>127</v>
      </c>
      <c r="D13" s="160"/>
      <c r="E13" s="35">
        <v>486000</v>
      </c>
    </row>
    <row r="14" spans="1:5" ht="20.100000000000001" customHeight="1">
      <c r="A14" s="151"/>
      <c r="B14" s="1">
        <v>41386</v>
      </c>
      <c r="C14" s="161" t="s">
        <v>128</v>
      </c>
      <c r="D14" s="162"/>
      <c r="E14" s="2">
        <v>479600</v>
      </c>
    </row>
    <row r="15" spans="1:5" ht="20.100000000000001" customHeight="1">
      <c r="A15" s="151"/>
      <c r="B15" s="1">
        <v>41390</v>
      </c>
      <c r="C15" s="83" t="s">
        <v>175</v>
      </c>
      <c r="D15" s="91"/>
      <c r="E15" s="32">
        <v>220000</v>
      </c>
    </row>
    <row r="16" spans="1:5" ht="20.100000000000001" customHeight="1">
      <c r="A16" s="152"/>
      <c r="B16" s="3" t="s">
        <v>76</v>
      </c>
      <c r="C16" s="117" t="s">
        <v>129</v>
      </c>
      <c r="D16" s="118"/>
      <c r="E16" s="8">
        <f>SUM(E13:E15)</f>
        <v>1185600</v>
      </c>
    </row>
    <row r="17" spans="1:5" ht="20.100000000000001" customHeight="1">
      <c r="A17" s="143" t="s">
        <v>164</v>
      </c>
      <c r="B17" s="1">
        <v>41375</v>
      </c>
      <c r="C17" s="115" t="s">
        <v>130</v>
      </c>
      <c r="D17" s="116"/>
      <c r="E17" s="2">
        <v>261000</v>
      </c>
    </row>
    <row r="18" spans="1:5" ht="20.100000000000001" customHeight="1">
      <c r="A18" s="134"/>
      <c r="B18" s="33">
        <v>41380</v>
      </c>
      <c r="C18" s="58" t="s">
        <v>131</v>
      </c>
      <c r="D18" s="59"/>
      <c r="E18" s="32">
        <v>490000</v>
      </c>
    </row>
    <row r="19" spans="1:5" ht="20.100000000000001" customHeight="1">
      <c r="A19" s="134"/>
      <c r="B19" s="33">
        <v>41393</v>
      </c>
      <c r="C19" s="58" t="s">
        <v>130</v>
      </c>
      <c r="D19" s="59"/>
      <c r="E19" s="32">
        <v>286000</v>
      </c>
    </row>
    <row r="20" spans="1:5" ht="20.100000000000001" customHeight="1">
      <c r="A20" s="134"/>
      <c r="B20" s="33">
        <v>41394</v>
      </c>
      <c r="C20" s="58" t="s">
        <v>132</v>
      </c>
      <c r="D20" s="59"/>
      <c r="E20" s="32">
        <v>435000</v>
      </c>
    </row>
    <row r="21" spans="1:5" ht="20.100000000000001" customHeight="1">
      <c r="A21" s="135"/>
      <c r="B21" s="9" t="s">
        <v>76</v>
      </c>
      <c r="C21" s="119" t="s">
        <v>133</v>
      </c>
      <c r="D21" s="120"/>
      <c r="E21" s="8">
        <f>SUM(E17:E20)</f>
        <v>1472000</v>
      </c>
    </row>
    <row r="22" spans="1:5" ht="20.100000000000001" customHeight="1">
      <c r="A22" s="97" t="s">
        <v>81</v>
      </c>
      <c r="B22" s="16">
        <v>41366</v>
      </c>
      <c r="C22" s="121" t="s">
        <v>134</v>
      </c>
      <c r="D22" s="122"/>
      <c r="E22" s="32">
        <v>410000</v>
      </c>
    </row>
    <row r="23" spans="1:5" ht="20.100000000000001" customHeight="1">
      <c r="A23" s="134"/>
      <c r="B23" s="16">
        <v>41383</v>
      </c>
      <c r="C23" s="115" t="s">
        <v>176</v>
      </c>
      <c r="D23" s="116"/>
      <c r="E23" s="2">
        <v>352000</v>
      </c>
    </row>
    <row r="24" spans="1:5" ht="20.100000000000001" customHeight="1">
      <c r="A24" s="134"/>
      <c r="B24" s="16">
        <v>41388</v>
      </c>
      <c r="C24" s="60" t="s">
        <v>177</v>
      </c>
      <c r="D24" s="61"/>
      <c r="E24" s="32">
        <v>240000</v>
      </c>
    </row>
    <row r="25" spans="1:5" ht="20.100000000000001" customHeight="1">
      <c r="A25" s="134"/>
      <c r="B25" s="16">
        <v>41389</v>
      </c>
      <c r="C25" s="60" t="s">
        <v>178</v>
      </c>
      <c r="D25" s="61"/>
      <c r="E25" s="32">
        <v>421000</v>
      </c>
    </row>
    <row r="26" spans="1:5" ht="20.100000000000001" customHeight="1">
      <c r="A26" s="135"/>
      <c r="B26" s="9" t="s">
        <v>76</v>
      </c>
      <c r="C26" s="119" t="s">
        <v>133</v>
      </c>
      <c r="D26" s="120"/>
      <c r="E26" s="8">
        <f>SUM(E22:E25)</f>
        <v>1423000</v>
      </c>
    </row>
    <row r="27" spans="1:5" ht="20.100000000000001" customHeight="1">
      <c r="A27" s="133" t="s">
        <v>179</v>
      </c>
      <c r="B27" s="14" t="s">
        <v>91</v>
      </c>
      <c r="C27" s="113" t="s">
        <v>92</v>
      </c>
      <c r="D27" s="126"/>
      <c r="E27" s="13">
        <v>124000</v>
      </c>
    </row>
    <row r="28" spans="1:5" ht="20.100000000000001" customHeight="1">
      <c r="A28" s="135"/>
      <c r="B28" s="10" t="s">
        <v>76</v>
      </c>
      <c r="C28" s="129" t="s">
        <v>16</v>
      </c>
      <c r="D28" s="130"/>
      <c r="E28" s="11">
        <f>SUM(E27)</f>
        <v>124000</v>
      </c>
    </row>
    <row r="29" spans="1:5" ht="20.100000000000001" customHeight="1">
      <c r="A29" s="109" t="s">
        <v>94</v>
      </c>
      <c r="B29" s="123"/>
      <c r="C29" s="109" t="s">
        <v>180</v>
      </c>
      <c r="D29" s="123"/>
      <c r="E29" s="12">
        <v>4204600</v>
      </c>
    </row>
    <row r="30" spans="1:5" ht="20.100000000000001" customHeight="1"/>
    <row r="31" spans="1:5" ht="20.100000000000001" customHeight="1"/>
    <row r="32" spans="1:5" ht="20.100000000000001" customHeight="1"/>
  </sheetData>
  <mergeCells count="21">
    <mergeCell ref="A13:A16"/>
    <mergeCell ref="C13:D13"/>
    <mergeCell ref="C14:D14"/>
    <mergeCell ref="C16:D16"/>
    <mergeCell ref="A1:E1"/>
    <mergeCell ref="A4:C4"/>
    <mergeCell ref="A8:C8"/>
    <mergeCell ref="A9:C9"/>
    <mergeCell ref="C12:D12"/>
    <mergeCell ref="A17:A21"/>
    <mergeCell ref="C17:D17"/>
    <mergeCell ref="C21:D21"/>
    <mergeCell ref="A22:A26"/>
    <mergeCell ref="C22:D22"/>
    <mergeCell ref="C23:D23"/>
    <mergeCell ref="C26:D26"/>
    <mergeCell ref="A27:A28"/>
    <mergeCell ref="C27:D27"/>
    <mergeCell ref="C28:D28"/>
    <mergeCell ref="A29:B29"/>
    <mergeCell ref="C29:D29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9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F21" sqref="F21"/>
    </sheetView>
  </sheetViews>
  <sheetFormatPr defaultRowHeight="12.75"/>
  <cols>
    <col min="1" max="5" width="20.7109375" customWidth="1"/>
  </cols>
  <sheetData>
    <row r="1" spans="1:5" ht="27">
      <c r="A1" s="100" t="s">
        <v>135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63</v>
      </c>
      <c r="B3" s="4"/>
      <c r="C3" s="5"/>
      <c r="D3" s="5"/>
      <c r="E3" s="36" t="s">
        <v>65</v>
      </c>
    </row>
    <row r="4" spans="1:5" s="66" customFormat="1" ht="20.100000000000001" customHeight="1">
      <c r="A4" s="103" t="s">
        <v>97</v>
      </c>
      <c r="B4" s="104"/>
      <c r="C4" s="105"/>
      <c r="D4" s="18" t="s">
        <v>2</v>
      </c>
      <c r="E4" s="28" t="s">
        <v>3</v>
      </c>
    </row>
    <row r="5" spans="1:5" s="66" customFormat="1" ht="20.100000000000001" customHeight="1">
      <c r="A5" s="19" t="s">
        <v>98</v>
      </c>
      <c r="B5" s="20"/>
      <c r="C5" s="21"/>
      <c r="D5" s="22" t="str">
        <f>C18</f>
        <v>5건</v>
      </c>
      <c r="E5" s="29">
        <v>1393900</v>
      </c>
    </row>
    <row r="6" spans="1:5" s="66" customFormat="1" ht="20.100000000000001" customHeight="1">
      <c r="A6" s="23" t="s">
        <v>99</v>
      </c>
      <c r="B6" s="24"/>
      <c r="C6" s="25"/>
      <c r="D6" s="26" t="str">
        <f>C26</f>
        <v>7건</v>
      </c>
      <c r="E6" s="30">
        <v>2671900</v>
      </c>
    </row>
    <row r="7" spans="1:5" s="66" customFormat="1" ht="20.100000000000001" customHeight="1">
      <c r="A7" s="23" t="s">
        <v>100</v>
      </c>
      <c r="B7" s="24"/>
      <c r="C7" s="25"/>
      <c r="D7" s="26" t="str">
        <f>C32</f>
        <v>5건</v>
      </c>
      <c r="E7" s="30">
        <v>1490770</v>
      </c>
    </row>
    <row r="8" spans="1:5" s="66" customFormat="1" ht="20.100000000000001" customHeight="1">
      <c r="A8" s="106" t="s">
        <v>68</v>
      </c>
      <c r="B8" s="107"/>
      <c r="C8" s="108"/>
      <c r="D8" s="27" t="str">
        <f>C35</f>
        <v>2건</v>
      </c>
      <c r="E8" s="31">
        <v>677980</v>
      </c>
    </row>
    <row r="9" spans="1:5" s="66" customFormat="1" ht="20.100000000000001" customHeight="1">
      <c r="A9" s="109" t="s">
        <v>69</v>
      </c>
      <c r="B9" s="110"/>
      <c r="C9" s="111"/>
      <c r="D9" s="15" t="str">
        <f>C36</f>
        <v>19건</v>
      </c>
      <c r="E9" s="17">
        <f>SUM(E5:E8)</f>
        <v>6234550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126</v>
      </c>
      <c r="B11" s="4"/>
      <c r="C11" s="5"/>
      <c r="D11" s="5"/>
      <c r="E11" s="5"/>
    </row>
    <row r="12" spans="1:5" ht="20.100000000000001" customHeight="1">
      <c r="A12" s="7" t="s">
        <v>71</v>
      </c>
      <c r="B12" s="7" t="s">
        <v>10</v>
      </c>
      <c r="C12" s="103" t="s">
        <v>72</v>
      </c>
      <c r="D12" s="112"/>
      <c r="E12" s="7" t="s">
        <v>12</v>
      </c>
    </row>
    <row r="13" spans="1:5" ht="20.100000000000001" customHeight="1">
      <c r="A13" s="97" t="s">
        <v>73</v>
      </c>
      <c r="B13" s="34">
        <v>41400</v>
      </c>
      <c r="C13" s="159" t="s">
        <v>136</v>
      </c>
      <c r="D13" s="160"/>
      <c r="E13" s="35">
        <v>344000</v>
      </c>
    </row>
    <row r="14" spans="1:5" ht="20.100000000000001" customHeight="1">
      <c r="A14" s="151"/>
      <c r="B14" s="1">
        <v>41407</v>
      </c>
      <c r="C14" s="161" t="s">
        <v>136</v>
      </c>
      <c r="D14" s="162"/>
      <c r="E14" s="2">
        <v>218000</v>
      </c>
    </row>
    <row r="15" spans="1:5" ht="20.100000000000001" customHeight="1">
      <c r="A15" s="151"/>
      <c r="B15" s="1">
        <v>41409</v>
      </c>
      <c r="C15" s="83" t="s">
        <v>137</v>
      </c>
      <c r="D15" s="91"/>
      <c r="E15" s="32">
        <v>229900</v>
      </c>
    </row>
    <row r="16" spans="1:5" ht="20.100000000000001" customHeight="1">
      <c r="A16" s="151"/>
      <c r="B16" s="33">
        <v>41414</v>
      </c>
      <c r="C16" s="84" t="s">
        <v>136</v>
      </c>
      <c r="D16" s="92"/>
      <c r="E16" s="32">
        <v>186000</v>
      </c>
    </row>
    <row r="17" spans="1:5" ht="20.100000000000001" customHeight="1">
      <c r="A17" s="151"/>
      <c r="B17" s="33">
        <v>41421</v>
      </c>
      <c r="C17" s="84" t="s">
        <v>138</v>
      </c>
      <c r="D17" s="92"/>
      <c r="E17" s="32">
        <v>416000</v>
      </c>
    </row>
    <row r="18" spans="1:5" ht="20.100000000000001" customHeight="1">
      <c r="A18" s="152"/>
      <c r="B18" s="3" t="s">
        <v>76</v>
      </c>
      <c r="C18" s="117" t="s">
        <v>66</v>
      </c>
      <c r="D18" s="118"/>
      <c r="E18" s="8">
        <f>SUM(E13:E17)</f>
        <v>1393900</v>
      </c>
    </row>
    <row r="19" spans="1:5" ht="20.100000000000001" customHeight="1">
      <c r="A19" s="143" t="s">
        <v>164</v>
      </c>
      <c r="B19" s="1">
        <v>41396</v>
      </c>
      <c r="C19" s="115" t="s">
        <v>130</v>
      </c>
      <c r="D19" s="116"/>
      <c r="E19" s="2">
        <v>195000</v>
      </c>
    </row>
    <row r="20" spans="1:5" ht="20.100000000000001" customHeight="1">
      <c r="A20" s="134"/>
      <c r="B20" s="33">
        <v>41401</v>
      </c>
      <c r="C20" s="58" t="s">
        <v>139</v>
      </c>
      <c r="D20" s="59"/>
      <c r="E20" s="32">
        <v>480000</v>
      </c>
    </row>
    <row r="21" spans="1:5" ht="20.100000000000001" customHeight="1">
      <c r="A21" s="134"/>
      <c r="B21" s="33">
        <v>41404</v>
      </c>
      <c r="C21" s="58" t="s">
        <v>140</v>
      </c>
      <c r="D21" s="59"/>
      <c r="E21" s="32">
        <v>487000</v>
      </c>
    </row>
    <row r="22" spans="1:5" ht="20.100000000000001" customHeight="1">
      <c r="A22" s="134"/>
      <c r="B22" s="33">
        <v>41410</v>
      </c>
      <c r="C22" s="58" t="s">
        <v>141</v>
      </c>
      <c r="D22" s="59"/>
      <c r="E22" s="32">
        <v>470000</v>
      </c>
    </row>
    <row r="23" spans="1:5" ht="20.100000000000001" customHeight="1">
      <c r="A23" s="134"/>
      <c r="B23" s="33">
        <v>41410</v>
      </c>
      <c r="C23" s="58" t="s">
        <v>142</v>
      </c>
      <c r="D23" s="59"/>
      <c r="E23" s="32">
        <v>280000</v>
      </c>
    </row>
    <row r="24" spans="1:5" ht="20.100000000000001" customHeight="1">
      <c r="A24" s="134"/>
      <c r="B24" s="33">
        <v>41415</v>
      </c>
      <c r="C24" s="58" t="s">
        <v>143</v>
      </c>
      <c r="D24" s="59"/>
      <c r="E24" s="32">
        <v>393900</v>
      </c>
    </row>
    <row r="25" spans="1:5" ht="20.100000000000001" customHeight="1">
      <c r="A25" s="134"/>
      <c r="B25" s="33">
        <v>41417</v>
      </c>
      <c r="C25" s="58" t="s">
        <v>144</v>
      </c>
      <c r="D25" s="59"/>
      <c r="E25" s="32">
        <v>366000</v>
      </c>
    </row>
    <row r="26" spans="1:5" ht="20.100000000000001" customHeight="1">
      <c r="A26" s="135"/>
      <c r="B26" s="9" t="s">
        <v>76</v>
      </c>
      <c r="C26" s="119" t="s">
        <v>145</v>
      </c>
      <c r="D26" s="120"/>
      <c r="E26" s="8">
        <f>SUM(E19:E25)</f>
        <v>2671900</v>
      </c>
    </row>
    <row r="27" spans="1:5" ht="20.100000000000001" customHeight="1">
      <c r="A27" s="93"/>
      <c r="B27" s="14">
        <v>41397</v>
      </c>
      <c r="C27" s="45" t="s">
        <v>146</v>
      </c>
      <c r="D27" s="85"/>
      <c r="E27" s="13">
        <v>144270</v>
      </c>
    </row>
    <row r="28" spans="1:5" ht="20.100000000000001" customHeight="1">
      <c r="A28" s="93"/>
      <c r="B28" s="14">
        <v>41401</v>
      </c>
      <c r="C28" s="45" t="s">
        <v>147</v>
      </c>
      <c r="D28" s="85"/>
      <c r="E28" s="13">
        <v>209000</v>
      </c>
    </row>
    <row r="29" spans="1:5" ht="20.100000000000001" customHeight="1">
      <c r="A29" s="97" t="s">
        <v>81</v>
      </c>
      <c r="B29" s="16">
        <v>41403</v>
      </c>
      <c r="C29" s="121" t="s">
        <v>148</v>
      </c>
      <c r="D29" s="122"/>
      <c r="E29" s="32">
        <v>385000</v>
      </c>
    </row>
    <row r="30" spans="1:5" ht="20.100000000000001" customHeight="1">
      <c r="A30" s="134"/>
      <c r="B30" s="16">
        <v>41415</v>
      </c>
      <c r="C30" s="115" t="s">
        <v>149</v>
      </c>
      <c r="D30" s="116"/>
      <c r="E30" s="2">
        <v>367000</v>
      </c>
    </row>
    <row r="31" spans="1:5" ht="20.100000000000001" customHeight="1">
      <c r="A31" s="134"/>
      <c r="B31" s="16">
        <v>41424</v>
      </c>
      <c r="C31" s="60" t="s">
        <v>150</v>
      </c>
      <c r="D31" s="61"/>
      <c r="E31" s="32">
        <v>385500</v>
      </c>
    </row>
    <row r="32" spans="1:5" ht="20.100000000000001" customHeight="1">
      <c r="A32" s="135"/>
      <c r="B32" s="9" t="s">
        <v>76</v>
      </c>
      <c r="C32" s="119" t="s">
        <v>66</v>
      </c>
      <c r="D32" s="120"/>
      <c r="E32" s="8">
        <f>SUM(E27:E31)</f>
        <v>1490770</v>
      </c>
    </row>
    <row r="33" spans="1:5" ht="20.100000000000001" customHeight="1">
      <c r="A33" s="133" t="s">
        <v>179</v>
      </c>
      <c r="B33" s="14" t="s">
        <v>114</v>
      </c>
      <c r="C33" s="113" t="s">
        <v>92</v>
      </c>
      <c r="D33" s="126"/>
      <c r="E33" s="13">
        <v>190000</v>
      </c>
    </row>
    <row r="34" spans="1:5" ht="20.100000000000001" customHeight="1">
      <c r="A34" s="134"/>
      <c r="B34" s="14" t="s">
        <v>114</v>
      </c>
      <c r="C34" s="127" t="s">
        <v>93</v>
      </c>
      <c r="D34" s="128"/>
      <c r="E34" s="2">
        <v>487980</v>
      </c>
    </row>
    <row r="35" spans="1:5" ht="20.100000000000001" customHeight="1">
      <c r="A35" s="135"/>
      <c r="B35" s="10" t="s">
        <v>76</v>
      </c>
      <c r="C35" s="129" t="s">
        <v>16</v>
      </c>
      <c r="D35" s="130"/>
      <c r="E35" s="11">
        <f>SUM(E33:E34)</f>
        <v>677980</v>
      </c>
    </row>
    <row r="36" spans="1:5" ht="20.100000000000001" customHeight="1">
      <c r="A36" s="109" t="s">
        <v>94</v>
      </c>
      <c r="B36" s="123"/>
      <c r="C36" s="109" t="s">
        <v>151</v>
      </c>
      <c r="D36" s="123"/>
      <c r="E36" s="12">
        <v>6234550</v>
      </c>
    </row>
  </sheetData>
  <mergeCells count="22">
    <mergeCell ref="A13:A18"/>
    <mergeCell ref="C13:D13"/>
    <mergeCell ref="C14:D14"/>
    <mergeCell ref="C18:D18"/>
    <mergeCell ref="A1:E1"/>
    <mergeCell ref="A4:C4"/>
    <mergeCell ref="A8:C8"/>
    <mergeCell ref="A9:C9"/>
    <mergeCell ref="C12:D12"/>
    <mergeCell ref="A19:A26"/>
    <mergeCell ref="C19:D19"/>
    <mergeCell ref="C26:D26"/>
    <mergeCell ref="A29:A32"/>
    <mergeCell ref="C29:D29"/>
    <mergeCell ref="C30:D30"/>
    <mergeCell ref="C32:D32"/>
    <mergeCell ref="A33:A35"/>
    <mergeCell ref="C33:D33"/>
    <mergeCell ref="C34:D34"/>
    <mergeCell ref="C35:D35"/>
    <mergeCell ref="A36:B36"/>
    <mergeCell ref="C36:D3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activeCell="F21" sqref="F21"/>
    </sheetView>
  </sheetViews>
  <sheetFormatPr defaultRowHeight="12.75"/>
  <cols>
    <col min="1" max="5" width="20.7109375" customWidth="1"/>
  </cols>
  <sheetData>
    <row r="1" spans="1:5" ht="27">
      <c r="A1" s="100" t="s">
        <v>152</v>
      </c>
      <c r="B1" s="101"/>
      <c r="C1" s="101"/>
      <c r="D1" s="101"/>
      <c r="E1" s="102"/>
    </row>
    <row r="2" spans="1:5" ht="20.100000000000001" customHeight="1">
      <c r="A2" s="5"/>
      <c r="B2" s="4"/>
      <c r="C2" s="5"/>
      <c r="D2" s="5"/>
      <c r="E2" s="5"/>
    </row>
    <row r="3" spans="1:5" ht="20.100000000000001" customHeight="1">
      <c r="A3" s="6" t="s">
        <v>63</v>
      </c>
      <c r="B3" s="4"/>
      <c r="C3" s="5"/>
      <c r="D3" s="5"/>
      <c r="E3" s="36" t="s">
        <v>65</v>
      </c>
    </row>
    <row r="4" spans="1:5" s="66" customFormat="1" ht="20.100000000000001" customHeight="1">
      <c r="A4" s="103" t="s">
        <v>97</v>
      </c>
      <c r="B4" s="104"/>
      <c r="C4" s="105"/>
      <c r="D4" s="18" t="s">
        <v>2</v>
      </c>
      <c r="E4" s="28" t="s">
        <v>3</v>
      </c>
    </row>
    <row r="5" spans="1:5" s="66" customFormat="1" ht="20.100000000000001" customHeight="1">
      <c r="A5" s="19" t="s">
        <v>98</v>
      </c>
      <c r="B5" s="20"/>
      <c r="C5" s="21"/>
      <c r="D5" s="22" t="str">
        <f>C18</f>
        <v>5건</v>
      </c>
      <c r="E5" s="29">
        <v>1349900</v>
      </c>
    </row>
    <row r="6" spans="1:5" s="66" customFormat="1" ht="20.100000000000001" customHeight="1">
      <c r="A6" s="23" t="s">
        <v>99</v>
      </c>
      <c r="B6" s="24"/>
      <c r="C6" s="25"/>
      <c r="D6" s="26" t="str">
        <f>C26</f>
        <v>7건</v>
      </c>
      <c r="E6" s="30">
        <v>2725300</v>
      </c>
    </row>
    <row r="7" spans="1:5" s="66" customFormat="1" ht="20.100000000000001" customHeight="1">
      <c r="A7" s="23" t="s">
        <v>100</v>
      </c>
      <c r="B7" s="24"/>
      <c r="C7" s="25"/>
      <c r="D7" s="26" t="str">
        <f>C32</f>
        <v>5건</v>
      </c>
      <c r="E7" s="30">
        <v>1714000</v>
      </c>
    </row>
    <row r="8" spans="1:5" s="66" customFormat="1" ht="20.100000000000001" customHeight="1">
      <c r="A8" s="106" t="s">
        <v>174</v>
      </c>
      <c r="B8" s="107"/>
      <c r="C8" s="108"/>
      <c r="D8" s="27" t="str">
        <f>C34</f>
        <v>1건</v>
      </c>
      <c r="E8" s="31">
        <v>244000</v>
      </c>
    </row>
    <row r="9" spans="1:5" s="66" customFormat="1" ht="20.100000000000001" customHeight="1">
      <c r="A9" s="109" t="s">
        <v>69</v>
      </c>
      <c r="B9" s="110"/>
      <c r="C9" s="111"/>
      <c r="D9" s="15" t="str">
        <f>C35</f>
        <v>17건</v>
      </c>
      <c r="E9" s="17">
        <f>SUM(E5:E8)</f>
        <v>6033200</v>
      </c>
    </row>
    <row r="10" spans="1:5" ht="20.100000000000001" customHeight="1">
      <c r="A10" s="5"/>
      <c r="B10" s="4"/>
      <c r="C10" s="5"/>
      <c r="D10" s="5"/>
      <c r="E10" s="5"/>
    </row>
    <row r="11" spans="1:5" ht="20.100000000000001" customHeight="1">
      <c r="A11" s="6" t="s">
        <v>126</v>
      </c>
      <c r="B11" s="4"/>
      <c r="C11" s="5"/>
      <c r="D11" s="5"/>
      <c r="E11" s="5"/>
    </row>
    <row r="12" spans="1:5" ht="20.100000000000001" customHeight="1">
      <c r="A12" s="7" t="s">
        <v>71</v>
      </c>
      <c r="B12" s="7" t="s">
        <v>10</v>
      </c>
      <c r="C12" s="103" t="s">
        <v>72</v>
      </c>
      <c r="D12" s="112"/>
      <c r="E12" s="7" t="s">
        <v>12</v>
      </c>
    </row>
    <row r="13" spans="1:5" ht="20.100000000000001" customHeight="1">
      <c r="A13" s="97" t="s">
        <v>73</v>
      </c>
      <c r="B13" s="34">
        <v>41429</v>
      </c>
      <c r="C13" s="159" t="s">
        <v>128</v>
      </c>
      <c r="D13" s="160"/>
      <c r="E13" s="35">
        <v>302000</v>
      </c>
    </row>
    <row r="14" spans="1:5" ht="20.100000000000001" customHeight="1">
      <c r="A14" s="151"/>
      <c r="B14" s="1">
        <v>41430</v>
      </c>
      <c r="C14" s="161" t="s">
        <v>153</v>
      </c>
      <c r="D14" s="162"/>
      <c r="E14" s="2">
        <v>174900</v>
      </c>
    </row>
    <row r="15" spans="1:5" ht="20.100000000000001" customHeight="1">
      <c r="A15" s="151"/>
      <c r="B15" s="1">
        <v>41435</v>
      </c>
      <c r="C15" s="83" t="s">
        <v>175</v>
      </c>
      <c r="D15" s="91"/>
      <c r="E15" s="32">
        <v>200000</v>
      </c>
    </row>
    <row r="16" spans="1:5" ht="20.100000000000001" customHeight="1">
      <c r="A16" s="151"/>
      <c r="B16" s="33">
        <v>41444</v>
      </c>
      <c r="C16" s="84" t="s">
        <v>128</v>
      </c>
      <c r="D16" s="92"/>
      <c r="E16" s="32">
        <v>247000</v>
      </c>
    </row>
    <row r="17" spans="1:5" ht="20.100000000000001" customHeight="1">
      <c r="A17" s="151"/>
      <c r="B17" s="33">
        <v>41449</v>
      </c>
      <c r="C17" s="84" t="s">
        <v>136</v>
      </c>
      <c r="D17" s="92"/>
      <c r="E17" s="32">
        <v>426000</v>
      </c>
    </row>
    <row r="18" spans="1:5" ht="20.100000000000001" customHeight="1">
      <c r="A18" s="152"/>
      <c r="B18" s="3" t="s">
        <v>76</v>
      </c>
      <c r="C18" s="117" t="s">
        <v>66</v>
      </c>
      <c r="D18" s="118"/>
      <c r="E18" s="8">
        <f>SUM(E13:E17)</f>
        <v>1349900</v>
      </c>
    </row>
    <row r="19" spans="1:5" ht="20.100000000000001" customHeight="1">
      <c r="A19" s="143" t="s">
        <v>164</v>
      </c>
      <c r="B19" s="1">
        <v>41429</v>
      </c>
      <c r="C19" s="115" t="s">
        <v>132</v>
      </c>
      <c r="D19" s="116"/>
      <c r="E19" s="2">
        <v>416000</v>
      </c>
    </row>
    <row r="20" spans="1:5" ht="20.100000000000001" customHeight="1">
      <c r="A20" s="134"/>
      <c r="B20" s="33">
        <v>41435</v>
      </c>
      <c r="C20" s="58" t="s">
        <v>154</v>
      </c>
      <c r="D20" s="59"/>
      <c r="E20" s="32">
        <v>404300</v>
      </c>
    </row>
    <row r="21" spans="1:5" ht="20.100000000000001" customHeight="1">
      <c r="A21" s="134"/>
      <c r="B21" s="33">
        <v>41442</v>
      </c>
      <c r="C21" s="58" t="s">
        <v>132</v>
      </c>
      <c r="D21" s="59"/>
      <c r="E21" s="32">
        <v>490000</v>
      </c>
    </row>
    <row r="22" spans="1:5" ht="20.100000000000001" customHeight="1">
      <c r="A22" s="134"/>
      <c r="B22" s="33">
        <v>41444</v>
      </c>
      <c r="C22" s="58" t="s">
        <v>154</v>
      </c>
      <c r="D22" s="59"/>
      <c r="E22" s="32">
        <v>463000</v>
      </c>
    </row>
    <row r="23" spans="1:5" ht="20.100000000000001" customHeight="1">
      <c r="A23" s="134"/>
      <c r="B23" s="33">
        <v>41445</v>
      </c>
      <c r="C23" s="58" t="s">
        <v>155</v>
      </c>
      <c r="D23" s="59" t="s">
        <v>156</v>
      </c>
      <c r="E23" s="32">
        <v>461000</v>
      </c>
    </row>
    <row r="24" spans="1:5" ht="20.100000000000001" customHeight="1">
      <c r="A24" s="134"/>
      <c r="B24" s="33">
        <v>41451</v>
      </c>
      <c r="C24" s="58" t="s">
        <v>130</v>
      </c>
      <c r="D24" s="59"/>
      <c r="E24" s="32">
        <v>280000</v>
      </c>
    </row>
    <row r="25" spans="1:5" ht="20.100000000000001" customHeight="1">
      <c r="A25" s="134"/>
      <c r="B25" s="33">
        <v>41452</v>
      </c>
      <c r="C25" s="58" t="s">
        <v>157</v>
      </c>
      <c r="D25" s="59"/>
      <c r="E25" s="32">
        <v>211000</v>
      </c>
    </row>
    <row r="26" spans="1:5" ht="20.100000000000001" customHeight="1">
      <c r="A26" s="135"/>
      <c r="B26" s="9" t="s">
        <v>76</v>
      </c>
      <c r="C26" s="119" t="s">
        <v>145</v>
      </c>
      <c r="D26" s="120"/>
      <c r="E26" s="8">
        <f>SUM(E19:E25)</f>
        <v>2725300</v>
      </c>
    </row>
    <row r="27" spans="1:5" ht="20.100000000000001" customHeight="1">
      <c r="A27" s="134"/>
      <c r="B27" s="16">
        <v>41432</v>
      </c>
      <c r="C27" s="115" t="s">
        <v>134</v>
      </c>
      <c r="D27" s="116"/>
      <c r="E27" s="2">
        <v>394000</v>
      </c>
    </row>
    <row r="28" spans="1:5" ht="20.100000000000001" customHeight="1">
      <c r="A28" s="134"/>
      <c r="B28" s="16">
        <v>41437</v>
      </c>
      <c r="C28" s="60" t="s">
        <v>158</v>
      </c>
      <c r="D28" s="61"/>
      <c r="E28" s="32">
        <v>456000</v>
      </c>
    </row>
    <row r="29" spans="1:5" ht="20.100000000000001" customHeight="1">
      <c r="A29" s="134"/>
      <c r="B29" s="16">
        <v>41442</v>
      </c>
      <c r="C29" s="60" t="s">
        <v>159</v>
      </c>
      <c r="D29" s="61"/>
      <c r="E29" s="32">
        <v>222000</v>
      </c>
    </row>
    <row r="30" spans="1:5" ht="20.100000000000001" customHeight="1">
      <c r="A30" s="134"/>
      <c r="B30" s="16">
        <v>41445</v>
      </c>
      <c r="C30" s="60" t="s">
        <v>158</v>
      </c>
      <c r="D30" s="61"/>
      <c r="E30" s="32">
        <v>300000</v>
      </c>
    </row>
    <row r="31" spans="1:5" ht="20.100000000000001" customHeight="1">
      <c r="A31" s="134"/>
      <c r="B31" s="16">
        <v>41446</v>
      </c>
      <c r="C31" s="58" t="s">
        <v>158</v>
      </c>
      <c r="D31" s="59"/>
      <c r="E31" s="32">
        <v>342000</v>
      </c>
    </row>
    <row r="32" spans="1:5" ht="20.100000000000001" customHeight="1">
      <c r="A32" s="135"/>
      <c r="B32" s="9" t="s">
        <v>76</v>
      </c>
      <c r="C32" s="119" t="s">
        <v>66</v>
      </c>
      <c r="D32" s="120"/>
      <c r="E32" s="8">
        <f>SUM(E27:E31)</f>
        <v>1714000</v>
      </c>
    </row>
    <row r="33" spans="1:5" ht="20.100000000000001" customHeight="1">
      <c r="A33" s="133" t="s">
        <v>179</v>
      </c>
      <c r="B33" s="14" t="s">
        <v>160</v>
      </c>
      <c r="C33" s="113" t="s">
        <v>92</v>
      </c>
      <c r="D33" s="126"/>
      <c r="E33" s="13">
        <v>244000</v>
      </c>
    </row>
    <row r="34" spans="1:5" ht="20.100000000000001" customHeight="1">
      <c r="A34" s="135"/>
      <c r="B34" s="10" t="s">
        <v>76</v>
      </c>
      <c r="C34" s="129" t="s">
        <v>161</v>
      </c>
      <c r="D34" s="130"/>
      <c r="E34" s="11">
        <f>SUM(E33)</f>
        <v>244000</v>
      </c>
    </row>
    <row r="35" spans="1:5" ht="20.100000000000001" customHeight="1">
      <c r="A35" s="109" t="s">
        <v>94</v>
      </c>
      <c r="B35" s="123"/>
      <c r="C35" s="109" t="s">
        <v>162</v>
      </c>
      <c r="D35" s="123"/>
      <c r="E35" s="12">
        <v>6033200</v>
      </c>
    </row>
  </sheetData>
  <mergeCells count="20">
    <mergeCell ref="A13:A18"/>
    <mergeCell ref="C13:D13"/>
    <mergeCell ref="C14:D14"/>
    <mergeCell ref="C18:D18"/>
    <mergeCell ref="A1:E1"/>
    <mergeCell ref="A4:C4"/>
    <mergeCell ref="A8:C8"/>
    <mergeCell ref="A9:C9"/>
    <mergeCell ref="C12:D12"/>
    <mergeCell ref="A19:A26"/>
    <mergeCell ref="C19:D19"/>
    <mergeCell ref="C26:D26"/>
    <mergeCell ref="A27:A32"/>
    <mergeCell ref="C27:D27"/>
    <mergeCell ref="C32:D32"/>
    <mergeCell ref="A33:A34"/>
    <mergeCell ref="C33:D33"/>
    <mergeCell ref="C34:D34"/>
    <mergeCell ref="A35:B35"/>
    <mergeCell ref="C35:D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4월</vt:lpstr>
      <vt:lpstr>장관 5월</vt:lpstr>
      <vt:lpstr>장관 6월 (2)</vt:lpstr>
      <vt:lpstr>1차관 4월</vt:lpstr>
      <vt:lpstr>1차관5월</vt:lpstr>
      <vt:lpstr>1차관 6월</vt:lpstr>
      <vt:lpstr>2차관 4월</vt:lpstr>
      <vt:lpstr>2차관 5월</vt:lpstr>
      <vt:lpstr>2차관 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2013-08-13T08:30:14Z</cp:lastPrinted>
  <dcterms:created xsi:type="dcterms:W3CDTF">2007-01-17T09:30:31Z</dcterms:created>
  <dcterms:modified xsi:type="dcterms:W3CDTF">2013-09-09T01:22:30Z</dcterms:modified>
</cp:coreProperties>
</file>