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19320" windowHeight="9960"/>
  </bookViews>
  <sheets>
    <sheet name="장관 7월" sheetId="4" r:id="rId1"/>
    <sheet name="장관8월" sheetId="1" r:id="rId2"/>
    <sheet name="장관 9월" sheetId="2" r:id="rId3"/>
    <sheet name="1차관 7월" sheetId="5" r:id="rId4"/>
    <sheet name="1차관 8월" sheetId="6" r:id="rId5"/>
    <sheet name="1차관 9월" sheetId="7" r:id="rId6"/>
    <sheet name="2차관 7월" sheetId="11" r:id="rId7"/>
    <sheet name="2차관8월" sheetId="12" r:id="rId8"/>
    <sheet name="2차관 9월" sheetId="13" r:id="rId9"/>
    <sheet name="Sheet1" sheetId="14" r:id="rId10"/>
  </sheets>
  <calcPr calcId="124519"/>
</workbook>
</file>

<file path=xl/calcChain.xml><?xml version="1.0" encoding="utf-8"?>
<calcChain xmlns="http://schemas.openxmlformats.org/spreadsheetml/2006/main">
  <c r="E27" i="13"/>
  <c r="E8" s="1"/>
  <c r="E24"/>
  <c r="E20"/>
  <c r="E16"/>
  <c r="E28" s="1"/>
  <c r="E9" s="1"/>
  <c r="D9"/>
  <c r="D8"/>
  <c r="E7"/>
  <c r="D7"/>
  <c r="E6"/>
  <c r="D6"/>
  <c r="E5"/>
  <c r="D5"/>
  <c r="E36" i="12"/>
  <c r="E8" s="1"/>
  <c r="E33"/>
  <c r="E24"/>
  <c r="E19"/>
  <c r="E37" s="1"/>
  <c r="E9" s="1"/>
  <c r="D9"/>
  <c r="D8"/>
  <c r="E7"/>
  <c r="D7"/>
  <c r="E6"/>
  <c r="D6"/>
  <c r="E5"/>
  <c r="D5"/>
  <c r="E38" i="11"/>
  <c r="E39" s="1"/>
  <c r="E9" s="1"/>
  <c r="E35"/>
  <c r="E26"/>
  <c r="E20"/>
  <c r="D9"/>
  <c r="D8"/>
  <c r="E7"/>
  <c r="D7"/>
  <c r="E6"/>
  <c r="D6"/>
  <c r="E5"/>
  <c r="D5"/>
  <c r="E8" l="1"/>
  <c r="E38" i="7" l="1"/>
  <c r="E39" s="1"/>
  <c r="E34"/>
  <c r="E26"/>
  <c r="E19"/>
  <c r="D9"/>
  <c r="D8"/>
  <c r="E7"/>
  <c r="D7"/>
  <c r="E6"/>
  <c r="D6"/>
  <c r="E5"/>
  <c r="D5"/>
  <c r="E30" i="6"/>
  <c r="E31" s="1"/>
  <c r="E27"/>
  <c r="E21"/>
  <c r="E17"/>
  <c r="D9"/>
  <c r="D8"/>
  <c r="E7"/>
  <c r="D7"/>
  <c r="E6"/>
  <c r="D6"/>
  <c r="E5"/>
  <c r="D5"/>
  <c r="E39" i="5"/>
  <c r="E40" s="1"/>
  <c r="E34"/>
  <c r="E25"/>
  <c r="E20"/>
  <c r="D9"/>
  <c r="D8"/>
  <c r="E7"/>
  <c r="D7"/>
  <c r="E6"/>
  <c r="D6"/>
  <c r="E5"/>
  <c r="D5"/>
  <c r="E8" i="7" l="1"/>
  <c r="E9" s="1"/>
  <c r="E8" i="6"/>
  <c r="E9" s="1"/>
  <c r="E8" i="5"/>
  <c r="E9" s="1"/>
  <c r="E37" i="2" l="1"/>
  <c r="E8" s="1"/>
  <c r="E34"/>
  <c r="E23"/>
  <c r="E18"/>
  <c r="E38" s="1"/>
  <c r="D9"/>
  <c r="D8"/>
  <c r="E7"/>
  <c r="D7"/>
  <c r="E6"/>
  <c r="D6"/>
  <c r="E5"/>
  <c r="E9" s="1"/>
  <c r="D5"/>
  <c r="E30" i="1"/>
  <c r="E8" s="1"/>
  <c r="E27"/>
  <c r="E21"/>
  <c r="E16"/>
  <c r="E31" s="1"/>
  <c r="D9"/>
  <c r="D8"/>
  <c r="E7"/>
  <c r="D7"/>
  <c r="E6"/>
  <c r="D6"/>
  <c r="E5"/>
  <c r="E9" s="1"/>
  <c r="D5"/>
  <c r="E40" i="4"/>
  <c r="E8" s="1"/>
  <c r="E36"/>
  <c r="E26"/>
  <c r="E18"/>
  <c r="E5" s="1"/>
  <c r="E9" s="1"/>
  <c r="D9"/>
  <c r="D8"/>
  <c r="E7"/>
  <c r="D7"/>
  <c r="E6"/>
  <c r="D6"/>
  <c r="D5"/>
  <c r="E41" l="1"/>
</calcChain>
</file>

<file path=xl/sharedStrings.xml><?xml version="1.0" encoding="utf-8"?>
<sst xmlns="http://schemas.openxmlformats.org/spreadsheetml/2006/main" count="495" uniqueCount="229">
  <si>
    <t>장관 '15년 7월 업추비 집행내역</t>
    <phoneticPr fontId="4" type="noConversion"/>
  </si>
  <si>
    <t>□ 유형별 집행내역</t>
    <phoneticPr fontId="4" type="noConversion"/>
  </si>
  <si>
    <t>(단위 : 원)</t>
    <phoneticPr fontId="4" type="noConversion"/>
  </si>
  <si>
    <t>유  형  별</t>
    <phoneticPr fontId="4" type="noConversion"/>
  </si>
  <si>
    <t>건  수</t>
    <phoneticPr fontId="4" type="noConversion"/>
  </si>
  <si>
    <t>금  액</t>
    <phoneticPr fontId="4" type="noConversion"/>
  </si>
  <si>
    <t>① 주요정책추진 관련 회의·행사 등</t>
    <phoneticPr fontId="4" type="noConversion"/>
  </si>
  <si>
    <t>② 대민·대유관기관 업무협의 및 간담회 등</t>
    <phoneticPr fontId="4" type="noConversion"/>
  </si>
  <si>
    <t>③ 위문·격려 및 직원 사기 진작</t>
    <phoneticPr fontId="4" type="noConversion"/>
  </si>
  <si>
    <t>④ 장관실 운영 등 기타경비</t>
    <phoneticPr fontId="4" type="noConversion"/>
  </si>
  <si>
    <t>합  계</t>
    <phoneticPr fontId="4" type="noConversion"/>
  </si>
  <si>
    <t>□ 세부 집행내역</t>
    <phoneticPr fontId="4" type="noConversion"/>
  </si>
  <si>
    <t>구 분</t>
    <phoneticPr fontId="4" type="noConversion"/>
  </si>
  <si>
    <t>사용일자</t>
    <phoneticPr fontId="4" type="noConversion"/>
  </si>
  <si>
    <t>사용내역</t>
    <phoneticPr fontId="4" type="noConversion"/>
  </si>
  <si>
    <t>금액</t>
    <phoneticPr fontId="4" type="noConversion"/>
  </si>
  <si>
    <t>주요정책
추진관련
회의 행사 등</t>
    <phoneticPr fontId="4" type="noConversion"/>
  </si>
  <si>
    <t>상임위 대응방안 검토회의</t>
    <phoneticPr fontId="4" type="noConversion"/>
  </si>
  <si>
    <t xml:space="preserve">주요 현안 점검회의 개최 </t>
    <phoneticPr fontId="3" type="noConversion"/>
  </si>
  <si>
    <t>주요정책 추진현황 점검회의</t>
    <phoneticPr fontId="3" type="noConversion"/>
  </si>
  <si>
    <t xml:space="preserve">정책현안 점검회의 </t>
    <phoneticPr fontId="3" type="noConversion"/>
  </si>
  <si>
    <t>소비재수출 활성화방안 검토회의</t>
    <phoneticPr fontId="3" type="noConversion"/>
  </si>
  <si>
    <t>소계</t>
    <phoneticPr fontId="4" type="noConversion"/>
  </si>
  <si>
    <t>5건</t>
    <phoneticPr fontId="4" type="noConversion"/>
  </si>
  <si>
    <r>
      <rPr>
        <sz val="10"/>
        <rFont val="돋움"/>
        <family val="3"/>
        <charset val="129"/>
      </rPr>
      <t>대민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rFont val="돋움"/>
        <family val="3"/>
        <charset val="129"/>
      </rPr>
      <t>대유관기관업무협의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rFont val="돋움"/>
        <family val="3"/>
        <charset val="129"/>
      </rPr>
      <t>및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rFont val="돋움"/>
        <family val="3"/>
        <charset val="129"/>
      </rPr>
      <t>간담회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rFont val="돋움"/>
        <family val="3"/>
        <charset val="129"/>
      </rPr>
      <t>등</t>
    </r>
    <phoneticPr fontId="4" type="noConversion"/>
  </si>
  <si>
    <t>유관기관 협의 만찬</t>
    <phoneticPr fontId="4" type="noConversion"/>
  </si>
  <si>
    <t>무투회의 브리핑 기자단 오찬</t>
    <phoneticPr fontId="3" type="noConversion"/>
  </si>
  <si>
    <t>언론사 데스크 만찬</t>
    <phoneticPr fontId="3" type="noConversion"/>
  </si>
  <si>
    <t>언론사 대표 만찬</t>
    <phoneticPr fontId="3" type="noConversion"/>
  </si>
  <si>
    <t>유관기관 협의 만안</t>
    <phoneticPr fontId="4" type="noConversion"/>
  </si>
  <si>
    <t>정책홍보 유관기관 협의</t>
    <phoneticPr fontId="4" type="noConversion"/>
  </si>
  <si>
    <t>유관기관 협의 오찬</t>
    <phoneticPr fontId="4" type="noConversion"/>
  </si>
  <si>
    <t>7건</t>
    <phoneticPr fontId="4" type="noConversion"/>
  </si>
  <si>
    <t>위문·격려 및 직원 사기 진작</t>
    <phoneticPr fontId="4" type="noConversion"/>
  </si>
  <si>
    <t>교섭실 직원 격려 만찬</t>
    <phoneticPr fontId="3" type="noConversion"/>
  </si>
  <si>
    <t>국회업무 관련 직원 격려</t>
    <phoneticPr fontId="3" type="noConversion"/>
  </si>
  <si>
    <t>산업정책국 직원 격려 오찬</t>
    <phoneticPr fontId="4" type="noConversion"/>
  </si>
  <si>
    <t>비서실 직원 격려 오찬</t>
    <phoneticPr fontId="4" type="noConversion"/>
  </si>
  <si>
    <t>예결산 업무 관련직원 격려 오찬</t>
    <phoneticPr fontId="3" type="noConversion"/>
  </si>
  <si>
    <t>주요간부 격려 만찬</t>
    <phoneticPr fontId="3" type="noConversion"/>
  </si>
  <si>
    <t>파견직원 격려 오찬</t>
    <phoneticPr fontId="3" type="noConversion"/>
  </si>
  <si>
    <t>홍보업무 관련 직원 격려</t>
    <phoneticPr fontId="3" type="noConversion"/>
  </si>
  <si>
    <t>2015-7월</t>
    <phoneticPr fontId="4" type="noConversion"/>
  </si>
  <si>
    <t>경조사 화환</t>
    <phoneticPr fontId="4" type="noConversion"/>
  </si>
  <si>
    <t>9건</t>
    <phoneticPr fontId="4" type="noConversion"/>
  </si>
  <si>
    <r>
      <t>장관실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운영등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기타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경비</t>
    </r>
    <phoneticPr fontId="4" type="noConversion"/>
  </si>
  <si>
    <t>수행경비 지원</t>
    <phoneticPr fontId="4" type="noConversion"/>
  </si>
  <si>
    <t>2015-7월</t>
    <phoneticPr fontId="3" type="noConversion"/>
  </si>
  <si>
    <t>내외빈 선물 구매</t>
    <phoneticPr fontId="3" type="noConversion"/>
  </si>
  <si>
    <t>음료/다과/용품 등 제비용</t>
    <phoneticPr fontId="4" type="noConversion"/>
  </si>
  <si>
    <t>소계</t>
    <phoneticPr fontId="4" type="noConversion"/>
  </si>
  <si>
    <t>3건</t>
    <phoneticPr fontId="4" type="noConversion"/>
  </si>
  <si>
    <t>총합계</t>
    <phoneticPr fontId="4" type="noConversion"/>
  </si>
  <si>
    <t>24건</t>
    <phoneticPr fontId="4" type="noConversion"/>
  </si>
  <si>
    <t>장관 '15년 8월 업추비 집행내역</t>
    <phoneticPr fontId="4" type="noConversion"/>
  </si>
  <si>
    <t>을지훈련 계획 점검</t>
    <phoneticPr fontId="4" type="noConversion"/>
  </si>
  <si>
    <t>공공기관 정보보호 추진방안 협의</t>
    <phoneticPr fontId="3" type="noConversion"/>
  </si>
  <si>
    <t>주요정책 추진방향 점검회의</t>
    <phoneticPr fontId="3" type="noConversion"/>
  </si>
  <si>
    <t>3건</t>
    <phoneticPr fontId="4" type="noConversion"/>
  </si>
  <si>
    <t>언론사 데스크 오찬간담회</t>
    <phoneticPr fontId="4" type="noConversion"/>
  </si>
  <si>
    <t>출입기자단 간담회</t>
    <phoneticPr fontId="4" type="noConversion"/>
  </si>
  <si>
    <t>16년 예산안 관계자 협의</t>
    <phoneticPr fontId="4" type="noConversion"/>
  </si>
  <si>
    <t>4건</t>
    <phoneticPr fontId="4" type="noConversion"/>
  </si>
  <si>
    <t>장관자문관 격려 오찬</t>
    <phoneticPr fontId="4" type="noConversion"/>
  </si>
  <si>
    <t>통상교섭실 직원 격려 오찬</t>
    <phoneticPr fontId="4" type="noConversion"/>
  </si>
  <si>
    <t>예결산 업무 관련직원 격려 만찬</t>
    <phoneticPr fontId="3" type="noConversion"/>
  </si>
  <si>
    <t>국회 업무 관련직원 격려 만찬</t>
    <phoneticPr fontId="4" type="noConversion"/>
  </si>
  <si>
    <t>2015-8월</t>
    <phoneticPr fontId="4" type="noConversion"/>
  </si>
  <si>
    <t>2건</t>
    <phoneticPr fontId="4" type="noConversion"/>
  </si>
  <si>
    <t>총합계</t>
    <phoneticPr fontId="4" type="noConversion"/>
  </si>
  <si>
    <t>14건</t>
    <phoneticPr fontId="4" type="noConversion"/>
  </si>
  <si>
    <t>장관 '15년 9월 업추비 집행내역</t>
    <phoneticPr fontId="4" type="noConversion"/>
  </si>
  <si>
    <t>주요정책 추진현황 검토회의</t>
    <phoneticPr fontId="4" type="noConversion"/>
  </si>
  <si>
    <t>국정감사 쟁점 검토회의</t>
    <phoneticPr fontId="3" type="noConversion"/>
  </si>
  <si>
    <t>홍보전략 점검회의</t>
    <phoneticPr fontId="3" type="noConversion"/>
  </si>
  <si>
    <t xml:space="preserve">주요정책 추진현황 점검회의 </t>
    <phoneticPr fontId="3" type="noConversion"/>
  </si>
  <si>
    <t>홍보전략 검토회의</t>
    <phoneticPr fontId="3" type="noConversion"/>
  </si>
  <si>
    <t>산업위원장 만찬</t>
    <phoneticPr fontId="4" type="noConversion"/>
  </si>
  <si>
    <t>출입기자단 만찬간담회</t>
    <phoneticPr fontId="4" type="noConversion"/>
  </si>
  <si>
    <t>언론사 데스크 오찬</t>
    <phoneticPr fontId="4" type="noConversion"/>
  </si>
  <si>
    <t>언론사 관계자 만찬</t>
    <phoneticPr fontId="4" type="noConversion"/>
  </si>
  <si>
    <t>국회업무 담당직원 격려 오찬</t>
    <phoneticPr fontId="4" type="noConversion"/>
  </si>
  <si>
    <t>주요간부 격려 만찬</t>
    <phoneticPr fontId="4" type="noConversion"/>
  </si>
  <si>
    <t>비서실 직원 격려</t>
    <phoneticPr fontId="3" type="noConversion"/>
  </si>
  <si>
    <t>기획조정실 직원 격려만찬</t>
    <phoneticPr fontId="3" type="noConversion"/>
  </si>
  <si>
    <t>국감 준비 관계직원 격려 오찬</t>
    <phoneticPr fontId="3" type="noConversion"/>
  </si>
  <si>
    <t>국감 준비 실무직원 격려</t>
    <phoneticPr fontId="3" type="noConversion"/>
  </si>
  <si>
    <t>산업비서관실 파견직원 격려</t>
    <phoneticPr fontId="3" type="noConversion"/>
  </si>
  <si>
    <t>송유관공사 명절 근무직원 격려</t>
    <phoneticPr fontId="3" type="noConversion"/>
  </si>
  <si>
    <t>10건</t>
    <phoneticPr fontId="4" type="noConversion"/>
  </si>
  <si>
    <t>2015-9월</t>
    <phoneticPr fontId="4" type="noConversion"/>
  </si>
  <si>
    <t>21건</t>
    <phoneticPr fontId="4" type="noConversion"/>
  </si>
  <si>
    <t>1차관실 '15년 7월 업추비 집행내역</t>
    <phoneticPr fontId="4" type="noConversion"/>
  </si>
  <si>
    <t>④ 1차관실 운영 등 기타경비</t>
    <phoneticPr fontId="4" type="noConversion"/>
  </si>
  <si>
    <t>주요정책추진 관련 회의·행사 등</t>
    <phoneticPr fontId="3" type="noConversion"/>
  </si>
  <si>
    <t>기자단 오찬간담회</t>
    <phoneticPr fontId="3" type="noConversion"/>
  </si>
  <si>
    <t>경제분야 전문가 간담회</t>
    <phoneticPr fontId="3" type="noConversion"/>
  </si>
  <si>
    <t>업계 구조조정관련 회의</t>
    <phoneticPr fontId="3" type="noConversion"/>
  </si>
  <si>
    <t>노사 전문가 간담회</t>
    <phoneticPr fontId="3" type="noConversion"/>
  </si>
  <si>
    <t>정책 전문가 포럼</t>
    <phoneticPr fontId="3" type="noConversion"/>
  </si>
  <si>
    <t>공공기관 현안점검</t>
    <phoneticPr fontId="3" type="noConversion"/>
  </si>
  <si>
    <t>고용디딤돌 프로젝트 관련 회의</t>
    <phoneticPr fontId="3" type="noConversion"/>
  </si>
  <si>
    <r>
      <rPr>
        <sz val="10"/>
        <rFont val="돋움"/>
        <family val="3"/>
        <charset val="129"/>
      </rPr>
      <t>대민</t>
    </r>
    <r>
      <rPr>
        <sz val="10"/>
        <rFont val="Arial"/>
        <family val="2"/>
      </rPr>
      <t>·</t>
    </r>
    <r>
      <rPr>
        <sz val="10"/>
        <rFont val="돋움"/>
        <family val="3"/>
        <charset val="129"/>
      </rPr>
      <t>대유관기관</t>
    </r>
    <r>
      <rPr>
        <sz val="10"/>
        <rFont val="Arial"/>
        <family val="2"/>
      </rPr>
      <t xml:space="preserve"> 
</t>
    </r>
    <r>
      <rPr>
        <sz val="10"/>
        <rFont val="돋움"/>
        <family val="3"/>
        <charset val="129"/>
      </rPr>
      <t>업무협의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및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간담회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등</t>
    </r>
    <phoneticPr fontId="3" type="noConversion"/>
  </si>
  <si>
    <t>유관기관 간담회</t>
    <phoneticPr fontId="3" type="noConversion"/>
  </si>
  <si>
    <t>업계 전문가 간담회</t>
    <phoneticPr fontId="3" type="noConversion"/>
  </si>
  <si>
    <t>업계 경쟁력 강화 회의</t>
    <phoneticPr fontId="3" type="noConversion"/>
  </si>
  <si>
    <t>노동시장 개혁관련 업무협의</t>
    <phoneticPr fontId="3" type="noConversion"/>
  </si>
  <si>
    <t>국회담당 격려 오찬</t>
    <phoneticPr fontId="3" type="noConversion"/>
  </si>
  <si>
    <t>품목과 직원 격려 만찬</t>
    <phoneticPr fontId="3" type="noConversion"/>
  </si>
  <si>
    <t>파견 복귀 직원 격려</t>
    <phoneticPr fontId="3" type="noConversion"/>
  </si>
  <si>
    <t>현장방문 관계자 격려 만찬</t>
    <phoneticPr fontId="3" type="noConversion"/>
  </si>
  <si>
    <t>무투실 직원 격려 오찬</t>
    <phoneticPr fontId="3" type="noConversion"/>
  </si>
  <si>
    <t>파견직원 오찬</t>
    <phoneticPr fontId="3" type="noConversion"/>
  </si>
  <si>
    <t>보직변경 직원(국장급) 격려</t>
    <phoneticPr fontId="3" type="noConversion"/>
  </si>
  <si>
    <t>격무부서(산정실) 격려 오찬</t>
    <phoneticPr fontId="3" type="noConversion"/>
  </si>
  <si>
    <t>8건</t>
    <phoneticPr fontId="4" type="noConversion"/>
  </si>
  <si>
    <r>
      <rPr>
        <sz val="11"/>
        <rFont val="Arial"/>
        <family val="2"/>
      </rPr>
      <t>1</t>
    </r>
    <r>
      <rPr>
        <sz val="11"/>
        <rFont val="돋움"/>
        <family val="3"/>
        <charset val="129"/>
      </rPr>
      <t>차관실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운영등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기타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경비</t>
    </r>
    <phoneticPr fontId="4" type="noConversion"/>
  </si>
  <si>
    <t>비서실 업무 경비</t>
    <phoneticPr fontId="3" type="noConversion"/>
  </si>
  <si>
    <t>수행경비 지원 및 음료</t>
    <phoneticPr fontId="3" type="noConversion"/>
  </si>
  <si>
    <t>수행경비 지원</t>
    <phoneticPr fontId="3" type="noConversion"/>
  </si>
  <si>
    <t>다과 및 음료 등</t>
    <phoneticPr fontId="3" type="noConversion"/>
  </si>
  <si>
    <t>23건</t>
    <phoneticPr fontId="4" type="noConversion"/>
  </si>
  <si>
    <t>1차관실 '15년 8월 업추비 집행내역</t>
    <phoneticPr fontId="4" type="noConversion"/>
  </si>
  <si>
    <t>주요정책 후속조치 회의</t>
    <phoneticPr fontId="3" type="noConversion"/>
  </si>
  <si>
    <t>산업분야 심층점검 회의</t>
    <phoneticPr fontId="3" type="noConversion"/>
  </si>
  <si>
    <t>노사관련 간담회</t>
    <phoneticPr fontId="3" type="noConversion"/>
  </si>
  <si>
    <t>전문가 간담회</t>
    <phoneticPr fontId="3" type="noConversion"/>
  </si>
  <si>
    <t>노동시장개혁 관련 전문가 간담회</t>
    <phoneticPr fontId="3" type="noConversion"/>
  </si>
  <si>
    <t>주요현안 점검</t>
    <phoneticPr fontId="3" type="noConversion"/>
  </si>
  <si>
    <t>업무효율화 회의</t>
    <phoneticPr fontId="3" type="noConversion"/>
  </si>
  <si>
    <t>보직변경 과장급 격려만찬</t>
    <phoneticPr fontId="4" type="noConversion"/>
  </si>
  <si>
    <t>파견직원 격려</t>
    <phoneticPr fontId="3" type="noConversion"/>
  </si>
  <si>
    <t>을지훈련 직원 격려</t>
    <phoneticPr fontId="3" type="noConversion"/>
  </si>
  <si>
    <t>보직변경 과장급 격려 오찬</t>
    <phoneticPr fontId="4" type="noConversion"/>
  </si>
  <si>
    <t xml:space="preserve">수행경비 지원 </t>
    <phoneticPr fontId="3" type="noConversion"/>
  </si>
  <si>
    <t>수행경비 지원 및 다과 및 음료</t>
    <phoneticPr fontId="3" type="noConversion"/>
  </si>
  <si>
    <t>1차관실 '15년 9월 업추비 집행내역</t>
    <phoneticPr fontId="4" type="noConversion"/>
  </si>
  <si>
    <t>경제단체장 간담회</t>
    <phoneticPr fontId="3" type="noConversion"/>
  </si>
  <si>
    <t>관계부처 정책 협의</t>
    <phoneticPr fontId="3" type="noConversion"/>
  </si>
  <si>
    <t>쟁점 현안 심층점검</t>
    <phoneticPr fontId="3" type="noConversion"/>
  </si>
  <si>
    <t>유통관련 업계 간담회</t>
    <phoneticPr fontId="3" type="noConversion"/>
  </si>
  <si>
    <t>출입기자단 간담회</t>
    <phoneticPr fontId="3" type="noConversion"/>
  </si>
  <si>
    <t>노동시장 개혁 관련 회의</t>
    <phoneticPr fontId="3" type="noConversion"/>
  </si>
  <si>
    <t>6건</t>
    <phoneticPr fontId="4" type="noConversion"/>
  </si>
  <si>
    <t>유관기관 업무협의</t>
    <phoneticPr fontId="3" type="noConversion"/>
  </si>
  <si>
    <t>자동차업계 전문가 회의</t>
    <phoneticPr fontId="3" type="noConversion"/>
  </si>
  <si>
    <t>수출관련 유관기관 간담회</t>
    <phoneticPr fontId="3" type="noConversion"/>
  </si>
  <si>
    <t>국회 업무협의</t>
    <phoneticPr fontId="3" type="noConversion"/>
  </si>
  <si>
    <t>업무 효율화 회의</t>
    <phoneticPr fontId="3" type="noConversion"/>
  </si>
  <si>
    <t>수출기업 현장방문 및 애로사항 청취</t>
    <phoneticPr fontId="3" type="noConversion"/>
  </si>
  <si>
    <t>위문·격려 및 직원 사기 진작</t>
    <phoneticPr fontId="3" type="noConversion"/>
  </si>
  <si>
    <t>격무부서(대변인실) 직원격려</t>
    <phoneticPr fontId="3" type="noConversion"/>
  </si>
  <si>
    <t>보직변경(국장급) 격려</t>
    <phoneticPr fontId="3" type="noConversion"/>
  </si>
  <si>
    <t>격무부서(기획실) 직원격려</t>
    <phoneticPr fontId="3" type="noConversion"/>
  </si>
  <si>
    <t>격무부서(운영지원과) 직원격려</t>
    <phoneticPr fontId="3" type="noConversion"/>
  </si>
  <si>
    <t>주요 회의 및 행사 관계자 격려</t>
    <phoneticPr fontId="3" type="noConversion"/>
  </si>
  <si>
    <t>1차관실 운영등 기타 경비</t>
    <phoneticPr fontId="3" type="noConversion"/>
  </si>
  <si>
    <t>비서실 다과 및 음료 준비</t>
    <phoneticPr fontId="3" type="noConversion"/>
  </si>
  <si>
    <t>22건</t>
    <phoneticPr fontId="4" type="noConversion"/>
  </si>
  <si>
    <t>제2차관 '15년 7월 업추비 집행내역</t>
    <phoneticPr fontId="4" type="noConversion"/>
  </si>
  <si>
    <t>④ 차관실 운영 등 기타경비</t>
    <phoneticPr fontId="4" type="noConversion"/>
  </si>
  <si>
    <t>2015-07-01</t>
    <phoneticPr fontId="4" type="noConversion"/>
  </si>
  <si>
    <t>국회결산 현안 점검회의</t>
    <phoneticPr fontId="4" type="noConversion"/>
  </si>
  <si>
    <t>2015-07-03</t>
    <phoneticPr fontId="4" type="noConversion"/>
  </si>
  <si>
    <t>2015-07-08</t>
    <phoneticPr fontId="4" type="noConversion"/>
  </si>
  <si>
    <t>주요언론사 간담회</t>
    <phoneticPr fontId="4" type="noConversion"/>
  </si>
  <si>
    <t>2015-07-09</t>
    <phoneticPr fontId="4" type="noConversion"/>
  </si>
  <si>
    <t>통상에너지 현안점검회의</t>
    <phoneticPr fontId="4" type="noConversion"/>
  </si>
  <si>
    <t>2015-07-15</t>
    <phoneticPr fontId="4" type="noConversion"/>
  </si>
  <si>
    <t>통상교섭실 국과장 간담회</t>
    <phoneticPr fontId="4" type="noConversion"/>
  </si>
  <si>
    <t>2015-07-16</t>
    <phoneticPr fontId="4" type="noConversion"/>
  </si>
  <si>
    <t>통상차관보실 국과장 간담회</t>
    <phoneticPr fontId="4" type="noConversion"/>
  </si>
  <si>
    <t>2015-07-23</t>
    <phoneticPr fontId="4" type="noConversion"/>
  </si>
  <si>
    <t>제2차관실 실국장 간담회</t>
    <phoneticPr fontId="4" type="noConversion"/>
  </si>
  <si>
    <t>2015-07-06</t>
    <phoneticPr fontId="4" type="noConversion"/>
  </si>
  <si>
    <t>국회 업무협의</t>
    <phoneticPr fontId="4" type="noConversion"/>
  </si>
  <si>
    <t>2015-07-14</t>
    <phoneticPr fontId="4" type="noConversion"/>
  </si>
  <si>
    <t>유관기관 업무협의</t>
    <phoneticPr fontId="4" type="noConversion"/>
  </si>
  <si>
    <t>2015-07-24</t>
    <phoneticPr fontId="4" type="noConversion"/>
  </si>
  <si>
    <t>주요언론사 업무협의</t>
    <phoneticPr fontId="4" type="noConversion"/>
  </si>
  <si>
    <t>기조실 격무직원 격려</t>
    <phoneticPr fontId="4" type="noConversion"/>
  </si>
  <si>
    <t>2015-07-13</t>
    <phoneticPr fontId="4" type="noConversion"/>
  </si>
  <si>
    <t>통상 격무직원 격려</t>
    <phoneticPr fontId="4" type="noConversion"/>
  </si>
  <si>
    <t>제2차관실 격무과 격려</t>
    <phoneticPr fontId="4" type="noConversion"/>
  </si>
  <si>
    <t>2015-07-20</t>
    <phoneticPr fontId="4" type="noConversion"/>
  </si>
  <si>
    <t>국회업무직원 격려</t>
    <phoneticPr fontId="4" type="noConversion"/>
  </si>
  <si>
    <t>2015-07-21</t>
    <phoneticPr fontId="4" type="noConversion"/>
  </si>
  <si>
    <t>비서실 격려</t>
    <phoneticPr fontId="4" type="noConversion"/>
  </si>
  <si>
    <t>2015-07-27</t>
    <phoneticPr fontId="4" type="noConversion"/>
  </si>
  <si>
    <t>에너지신산업정책단 격려</t>
    <phoneticPr fontId="4" type="noConversion"/>
  </si>
  <si>
    <t>2015-07-28</t>
    <phoneticPr fontId="4" type="noConversion"/>
  </si>
  <si>
    <t>에너지 격무직원 격려</t>
    <phoneticPr fontId="4" type="noConversion"/>
  </si>
  <si>
    <t>2015-07-31</t>
    <phoneticPr fontId="4" type="noConversion"/>
  </si>
  <si>
    <t>제2차관실 격무직원 격려</t>
    <phoneticPr fontId="4" type="noConversion"/>
  </si>
  <si>
    <r>
      <t>차관실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운영등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기타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경비</t>
    </r>
    <phoneticPr fontId="4" type="noConversion"/>
  </si>
  <si>
    <t>제2차관 '15년 8월 업추비 집행내역</t>
    <phoneticPr fontId="4" type="noConversion"/>
  </si>
  <si>
    <t>주요정책
추진관련
회의 행사 등</t>
    <phoneticPr fontId="3" type="noConversion"/>
  </si>
  <si>
    <t>2015-08-05</t>
    <phoneticPr fontId="4" type="noConversion"/>
  </si>
  <si>
    <t>통상 현안점검회의</t>
    <phoneticPr fontId="4" type="noConversion"/>
  </si>
  <si>
    <t>2015-08-10</t>
    <phoneticPr fontId="4" type="noConversion"/>
  </si>
  <si>
    <t>2015-08-18</t>
    <phoneticPr fontId="4" type="noConversion"/>
  </si>
  <si>
    <t>2015-08-19</t>
    <phoneticPr fontId="4" type="noConversion"/>
  </si>
  <si>
    <t>2015-08-24</t>
    <phoneticPr fontId="4" type="noConversion"/>
  </si>
  <si>
    <t>2015-08-25</t>
    <phoneticPr fontId="4" type="noConversion"/>
  </si>
  <si>
    <t>에너지 현안점검회의</t>
    <phoneticPr fontId="4" type="noConversion"/>
  </si>
  <si>
    <t>2015-08-11</t>
    <phoneticPr fontId="4" type="noConversion"/>
  </si>
  <si>
    <t>외신기자단 간담회</t>
    <phoneticPr fontId="4" type="noConversion"/>
  </si>
  <si>
    <t>2015-08-12</t>
    <phoneticPr fontId="4" type="noConversion"/>
  </si>
  <si>
    <t>2015-08-21</t>
    <phoneticPr fontId="4" type="noConversion"/>
  </si>
  <si>
    <t>통상전문가 업무협의</t>
    <phoneticPr fontId="4" type="noConversion"/>
  </si>
  <si>
    <t>2015-08-26</t>
    <phoneticPr fontId="4" type="noConversion"/>
  </si>
  <si>
    <t>주요 언론사 업무협의</t>
    <phoneticPr fontId="4" type="noConversion"/>
  </si>
  <si>
    <t>2015-08-06</t>
    <phoneticPr fontId="4" type="noConversion"/>
  </si>
  <si>
    <t>파견예정자 격려</t>
    <phoneticPr fontId="4" type="noConversion"/>
  </si>
  <si>
    <t>에너지실 격무직원 격려</t>
    <phoneticPr fontId="4" type="noConversion"/>
  </si>
  <si>
    <t>2015-08-07</t>
    <phoneticPr fontId="4" type="noConversion"/>
  </si>
  <si>
    <t>인사이동자 격려</t>
    <phoneticPr fontId="4" type="noConversion"/>
  </si>
  <si>
    <t>2015-08-17</t>
    <phoneticPr fontId="4" type="noConversion"/>
  </si>
  <si>
    <t>기조실 직원격려</t>
    <phoneticPr fontId="4" type="noConversion"/>
  </si>
  <si>
    <t>을지연습 근무자 격려</t>
    <phoneticPr fontId="4" type="noConversion"/>
  </si>
  <si>
    <t>파견복귀자 격려</t>
    <phoneticPr fontId="4" type="noConversion"/>
  </si>
  <si>
    <t>20건</t>
    <phoneticPr fontId="4" type="noConversion"/>
  </si>
  <si>
    <t>제2차관 '15년 9월 업추비 집행내역</t>
    <phoneticPr fontId="4" type="noConversion"/>
  </si>
  <si>
    <t>에너지분야 현안점검회의</t>
    <phoneticPr fontId="3" type="noConversion"/>
  </si>
  <si>
    <t>통상분야 전문가 간담회</t>
    <phoneticPr fontId="3" type="noConversion"/>
  </si>
  <si>
    <t>제2차관실 인사이동자 격려오찬</t>
    <phoneticPr fontId="4" type="noConversion"/>
  </si>
  <si>
    <t>광화문 파견직원 격려오찬</t>
    <phoneticPr fontId="4" type="noConversion"/>
  </si>
  <si>
    <t>제2차관실 격무직원 격려오찬</t>
    <phoneticPr fontId="3" type="noConversion"/>
  </si>
  <si>
    <t>11건</t>
    <phoneticPr fontId="4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</si>
</sst>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 "/>
  </numFmts>
  <fonts count="1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b/>
      <sz val="11"/>
      <name val="돋움체"/>
      <family val="3"/>
      <charset val="129"/>
    </font>
    <font>
      <sz val="10"/>
      <name val="돋움"/>
      <family val="3"/>
      <charset val="129"/>
    </font>
    <font>
      <sz val="11"/>
      <name val="Arial"/>
      <family val="2"/>
    </font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41" fontId="5" fillId="0" borderId="0" applyFont="0" applyFill="0" applyBorder="0" applyAlignment="0" applyProtection="0"/>
    <xf numFmtId="0" fontId="1" fillId="0" borderId="0"/>
    <xf numFmtId="41" fontId="11" fillId="0" borderId="0" applyFont="0" applyFill="0" applyBorder="0" applyAlignment="0" applyProtection="0">
      <alignment vertical="center"/>
    </xf>
  </cellStyleXfs>
  <cellXfs count="167">
    <xf numFmtId="0" fontId="0" fillId="0" borderId="0" xfId="0">
      <alignment vertical="center"/>
    </xf>
    <xf numFmtId="0" fontId="5" fillId="0" borderId="0" xfId="2"/>
    <xf numFmtId="0" fontId="6" fillId="0" borderId="0" xfId="1" applyFont="1" applyAlignment="1">
      <alignment vertical="center"/>
    </xf>
    <xf numFmtId="0" fontId="6" fillId="0" borderId="0" xfId="1" applyFont="1" applyAlignment="1">
      <alignment horizontal="center" vertical="center"/>
    </xf>
    <xf numFmtId="0" fontId="7" fillId="0" borderId="0" xfId="1" applyFont="1" applyAlignment="1">
      <alignment vertical="center"/>
    </xf>
    <xf numFmtId="0" fontId="6" fillId="0" borderId="0" xfId="1" applyFont="1" applyAlignment="1">
      <alignment horizontal="right" vertical="center"/>
    </xf>
    <xf numFmtId="41" fontId="6" fillId="0" borderId="7" xfId="1" applyNumberFormat="1" applyFont="1" applyBorder="1" applyAlignment="1">
      <alignment vertical="center"/>
    </xf>
    <xf numFmtId="0" fontId="6" fillId="0" borderId="8" xfId="1" applyFont="1" applyBorder="1" applyAlignment="1">
      <alignment horizontal="center" vertical="center"/>
    </xf>
    <xf numFmtId="0" fontId="6" fillId="2" borderId="11" xfId="1" applyFont="1" applyFill="1" applyBorder="1" applyAlignment="1">
      <alignment horizontal="center" vertical="center"/>
    </xf>
    <xf numFmtId="14" fontId="6" fillId="0" borderId="15" xfId="1" applyNumberFormat="1" applyFont="1" applyFill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6" fillId="2" borderId="18" xfId="1" applyFont="1" applyFill="1" applyBorder="1" applyAlignment="1">
      <alignment horizontal="center" vertical="center"/>
    </xf>
    <xf numFmtId="0" fontId="6" fillId="2" borderId="19" xfId="1" applyFont="1" applyFill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41" fontId="6" fillId="0" borderId="5" xfId="1" applyNumberFormat="1" applyFont="1" applyBorder="1" applyAlignment="1">
      <alignment vertical="center"/>
    </xf>
    <xf numFmtId="41" fontId="6" fillId="0" borderId="9" xfId="1" applyNumberFormat="1" applyFont="1" applyBorder="1" applyAlignment="1">
      <alignment vertical="center"/>
    </xf>
    <xf numFmtId="0" fontId="8" fillId="0" borderId="18" xfId="1" applyFont="1" applyBorder="1" applyAlignment="1">
      <alignment horizontal="center" vertical="center"/>
    </xf>
    <xf numFmtId="41" fontId="8" fillId="0" borderId="19" xfId="1" applyNumberFormat="1" applyFont="1" applyBorder="1" applyAlignment="1">
      <alignment vertical="center"/>
    </xf>
    <xf numFmtId="14" fontId="6" fillId="0" borderId="27" xfId="3" applyNumberFormat="1" applyFont="1" applyFill="1" applyBorder="1" applyAlignment="1">
      <alignment horizontal="center" vertical="center"/>
    </xf>
    <xf numFmtId="176" fontId="6" fillId="0" borderId="15" xfId="1" applyNumberFormat="1" applyFont="1" applyFill="1" applyBorder="1" applyAlignment="1">
      <alignment horizontal="right" vertical="center"/>
    </xf>
    <xf numFmtId="0" fontId="8" fillId="0" borderId="29" xfId="5" applyFont="1" applyFill="1" applyBorder="1" applyAlignment="1">
      <alignment horizontal="center" vertical="center"/>
    </xf>
    <xf numFmtId="41" fontId="8" fillId="0" borderId="29" xfId="1" applyNumberFormat="1" applyFont="1" applyFill="1" applyBorder="1" applyAlignment="1">
      <alignment vertical="center"/>
    </xf>
    <xf numFmtId="14" fontId="6" fillId="0" borderId="31" xfId="5" applyNumberFormat="1" applyFont="1" applyFill="1" applyBorder="1" applyAlignment="1">
      <alignment horizontal="center" vertical="center"/>
    </xf>
    <xf numFmtId="41" fontId="6" fillId="0" borderId="31" xfId="1" applyNumberFormat="1" applyFont="1" applyFill="1" applyBorder="1" applyAlignment="1">
      <alignment vertical="center"/>
    </xf>
    <xf numFmtId="41" fontId="6" fillId="0" borderId="27" xfId="4" applyFont="1" applyFill="1" applyBorder="1" applyAlignment="1">
      <alignment vertical="center"/>
    </xf>
    <xf numFmtId="14" fontId="6" fillId="0" borderId="31" xfId="3" applyNumberFormat="1" applyFont="1" applyFill="1" applyBorder="1" applyAlignment="1">
      <alignment horizontal="center" vertical="center"/>
    </xf>
    <xf numFmtId="41" fontId="6" fillId="0" borderId="31" xfId="4" applyFont="1" applyFill="1" applyBorder="1" applyAlignment="1">
      <alignment vertical="center"/>
    </xf>
    <xf numFmtId="0" fontId="8" fillId="0" borderId="29" xfId="1" applyFont="1" applyFill="1" applyBorder="1" applyAlignment="1">
      <alignment horizontal="center" vertical="center"/>
    </xf>
    <xf numFmtId="14" fontId="6" fillId="0" borderId="31" xfId="1" applyNumberFormat="1" applyFont="1" applyFill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41" fontId="8" fillId="0" borderId="29" xfId="1" applyNumberFormat="1" applyFont="1" applyBorder="1" applyAlignment="1">
      <alignment vertical="center"/>
    </xf>
    <xf numFmtId="41" fontId="8" fillId="0" borderId="11" xfId="1" applyNumberFormat="1" applyFont="1" applyBorder="1" applyAlignment="1">
      <alignment vertical="center"/>
    </xf>
    <xf numFmtId="0" fontId="5" fillId="0" borderId="34" xfId="2" applyBorder="1" applyAlignment="1">
      <alignment horizontal="left" vertical="center"/>
    </xf>
    <xf numFmtId="0" fontId="6" fillId="0" borderId="16" xfId="1" applyFont="1" applyFill="1" applyBorder="1" applyAlignment="1">
      <alignment horizontal="left" vertical="center"/>
    </xf>
    <xf numFmtId="176" fontId="6" fillId="0" borderId="27" xfId="1" applyNumberFormat="1" applyFont="1" applyFill="1" applyBorder="1" applyAlignment="1">
      <alignment horizontal="right" vertical="center"/>
    </xf>
    <xf numFmtId="14" fontId="6" fillId="0" borderId="27" xfId="1" applyNumberFormat="1" applyFont="1" applyFill="1" applyBorder="1" applyAlignment="1">
      <alignment horizontal="center" vertical="center"/>
    </xf>
    <xf numFmtId="14" fontId="6" fillId="0" borderId="38" xfId="1" applyNumberFormat="1" applyFont="1" applyFill="1" applyBorder="1" applyAlignment="1">
      <alignment horizontal="center" vertical="center"/>
    </xf>
    <xf numFmtId="176" fontId="6" fillId="0" borderId="38" xfId="1" applyNumberFormat="1" applyFont="1" applyFill="1" applyBorder="1" applyAlignment="1">
      <alignment horizontal="right" vertical="center"/>
    </xf>
    <xf numFmtId="176" fontId="6" fillId="0" borderId="37" xfId="1" applyNumberFormat="1" applyFont="1" applyFill="1" applyBorder="1" applyAlignment="1">
      <alignment horizontal="right" vertical="center"/>
    </xf>
    <xf numFmtId="0" fontId="9" fillId="0" borderId="0" xfId="2" applyFont="1"/>
    <xf numFmtId="14" fontId="6" fillId="0" borderId="13" xfId="1" applyNumberFormat="1" applyFont="1" applyFill="1" applyBorder="1" applyAlignment="1">
      <alignment horizontal="center" vertical="center"/>
    </xf>
    <xf numFmtId="14" fontId="6" fillId="0" borderId="27" xfId="5" applyNumberFormat="1" applyFont="1" applyFill="1" applyBorder="1" applyAlignment="1">
      <alignment horizontal="center" vertical="center"/>
    </xf>
    <xf numFmtId="0" fontId="6" fillId="0" borderId="22" xfId="1" applyFont="1" applyFill="1" applyBorder="1" applyAlignment="1">
      <alignment horizontal="left" vertical="center"/>
    </xf>
    <xf numFmtId="0" fontId="6" fillId="0" borderId="32" xfId="1" applyFont="1" applyFill="1" applyBorder="1" applyAlignment="1">
      <alignment horizontal="left" vertical="center"/>
    </xf>
    <xf numFmtId="0" fontId="6" fillId="0" borderId="32" xfId="3" applyFont="1" applyFill="1" applyBorder="1" applyAlignment="1">
      <alignment horizontal="left" vertical="center"/>
    </xf>
    <xf numFmtId="0" fontId="6" fillId="0" borderId="20" xfId="1" applyFont="1" applyFill="1" applyBorder="1" applyAlignment="1">
      <alignment horizontal="left" vertical="center"/>
    </xf>
    <xf numFmtId="0" fontId="6" fillId="2" borderId="12" xfId="1" applyFont="1" applyFill="1" applyBorder="1" applyAlignment="1">
      <alignment horizontal="center" vertical="center"/>
    </xf>
    <xf numFmtId="0" fontId="6" fillId="0" borderId="33" xfId="1" applyFont="1" applyFill="1" applyBorder="1" applyAlignment="1">
      <alignment horizontal="left" vertical="center"/>
    </xf>
    <xf numFmtId="0" fontId="8" fillId="0" borderId="34" xfId="1" applyFont="1" applyFill="1" applyBorder="1" applyAlignment="1">
      <alignment horizontal="left" vertical="center"/>
    </xf>
    <xf numFmtId="0" fontId="6" fillId="0" borderId="32" xfId="3" applyFont="1" applyFill="1" applyBorder="1" applyAlignment="1">
      <alignment vertical="center"/>
    </xf>
    <xf numFmtId="0" fontId="6" fillId="0" borderId="34" xfId="1" applyFont="1" applyFill="1" applyBorder="1" applyAlignment="1">
      <alignment horizontal="left" vertical="center"/>
    </xf>
    <xf numFmtId="0" fontId="8" fillId="0" borderId="30" xfId="5" applyFont="1" applyFill="1" applyBorder="1" applyAlignment="1">
      <alignment horizontal="center" vertical="center"/>
    </xf>
    <xf numFmtId="0" fontId="6" fillId="0" borderId="33" xfId="5" applyFont="1" applyFill="1" applyBorder="1" applyAlignment="1">
      <alignment horizontal="left" vertical="center"/>
    </xf>
    <xf numFmtId="0" fontId="6" fillId="0" borderId="34" xfId="5" applyFont="1" applyFill="1" applyBorder="1" applyAlignment="1">
      <alignment horizontal="left" vertical="center"/>
    </xf>
    <xf numFmtId="14" fontId="6" fillId="0" borderId="37" xfId="1" applyNumberFormat="1" applyFont="1" applyFill="1" applyBorder="1" applyAlignment="1">
      <alignment horizontal="center" vertical="center"/>
    </xf>
    <xf numFmtId="0" fontId="6" fillId="0" borderId="28" xfId="1" applyFont="1" applyFill="1" applyBorder="1" applyAlignment="1">
      <alignment horizontal="center" vertical="center"/>
    </xf>
    <xf numFmtId="41" fontId="6" fillId="0" borderId="38" xfId="1" applyNumberFormat="1" applyFont="1" applyFill="1" applyBorder="1" applyAlignment="1">
      <alignment vertical="center"/>
    </xf>
    <xf numFmtId="0" fontId="6" fillId="0" borderId="34" xfId="1" applyFont="1" applyFill="1" applyBorder="1" applyAlignment="1">
      <alignment horizontal="center" vertical="center"/>
    </xf>
    <xf numFmtId="41" fontId="6" fillId="0" borderId="15" xfId="1" applyNumberFormat="1" applyFont="1" applyFill="1" applyBorder="1" applyAlignment="1">
      <alignment vertical="center"/>
    </xf>
    <xf numFmtId="14" fontId="6" fillId="0" borderId="28" xfId="1" applyNumberFormat="1" applyFont="1" applyFill="1" applyBorder="1" applyAlignment="1">
      <alignment horizontal="center" vertical="center"/>
    </xf>
    <xf numFmtId="14" fontId="6" fillId="0" borderId="34" xfId="3" applyNumberFormat="1" applyFont="1" applyFill="1" applyBorder="1" applyAlignment="1">
      <alignment horizontal="center" vertical="center"/>
    </xf>
    <xf numFmtId="14" fontId="6" fillId="0" borderId="32" xfId="3" applyNumberFormat="1" applyFont="1" applyFill="1" applyBorder="1" applyAlignment="1">
      <alignment horizontal="center" vertical="center"/>
    </xf>
    <xf numFmtId="41" fontId="6" fillId="0" borderId="32" xfId="4" applyFont="1" applyFill="1" applyBorder="1" applyAlignment="1">
      <alignment vertical="center"/>
    </xf>
    <xf numFmtId="14" fontId="6" fillId="0" borderId="37" xfId="3" applyNumberFormat="1" applyFont="1" applyFill="1" applyBorder="1" applyAlignment="1">
      <alignment horizontal="center" vertical="center"/>
    </xf>
    <xf numFmtId="41" fontId="6" fillId="0" borderId="37" xfId="4" applyFont="1" applyFill="1" applyBorder="1" applyAlignment="1">
      <alignment vertical="center"/>
    </xf>
    <xf numFmtId="41" fontId="6" fillId="0" borderId="38" xfId="6" applyFont="1" applyFill="1" applyBorder="1" applyAlignment="1">
      <alignment horizontal="center" vertical="center"/>
    </xf>
    <xf numFmtId="41" fontId="0" fillId="0" borderId="0" xfId="0" applyNumberFormat="1">
      <alignment vertical="center"/>
    </xf>
    <xf numFmtId="0" fontId="0" fillId="0" borderId="0" xfId="0" applyFill="1">
      <alignment vertical="center"/>
    </xf>
    <xf numFmtId="41" fontId="6" fillId="0" borderId="13" xfId="6" applyFont="1" applyFill="1" applyBorder="1" applyAlignment="1">
      <alignment horizontal="center" vertical="center"/>
    </xf>
    <xf numFmtId="41" fontId="6" fillId="0" borderId="27" xfId="6" applyFont="1" applyFill="1" applyBorder="1" applyAlignment="1">
      <alignment horizontal="center" vertical="center"/>
    </xf>
    <xf numFmtId="0" fontId="6" fillId="0" borderId="41" xfId="1" applyFont="1" applyFill="1" applyBorder="1" applyAlignment="1">
      <alignment horizontal="left" vertical="center"/>
    </xf>
    <xf numFmtId="0" fontId="5" fillId="0" borderId="28" xfId="2" applyBorder="1" applyAlignment="1">
      <alignment vertical="center"/>
    </xf>
    <xf numFmtId="0" fontId="6" fillId="0" borderId="35" xfId="1" applyFont="1" applyFill="1" applyBorder="1" applyAlignment="1">
      <alignment horizontal="left" vertical="center"/>
    </xf>
    <xf numFmtId="0" fontId="6" fillId="0" borderId="28" xfId="5" applyFont="1" applyFill="1" applyBorder="1" applyAlignment="1">
      <alignment vertical="center"/>
    </xf>
    <xf numFmtId="0" fontId="6" fillId="0" borderId="28" xfId="1" applyFont="1" applyFill="1" applyBorder="1" applyAlignment="1">
      <alignment vertical="center"/>
    </xf>
    <xf numFmtId="0" fontId="5" fillId="0" borderId="32" xfId="2" applyBorder="1" applyAlignment="1">
      <alignment vertical="center"/>
    </xf>
    <xf numFmtId="0" fontId="12" fillId="0" borderId="17" xfId="0" applyFont="1" applyBorder="1">
      <alignment vertical="center"/>
    </xf>
    <xf numFmtId="41" fontId="6" fillId="0" borderId="42" xfId="1" applyNumberFormat="1" applyFont="1" applyBorder="1" applyAlignment="1">
      <alignment vertical="center"/>
    </xf>
    <xf numFmtId="0" fontId="6" fillId="0" borderId="40" xfId="1" applyFont="1" applyFill="1" applyBorder="1" applyAlignment="1">
      <alignment horizontal="left" vertical="center"/>
    </xf>
    <xf numFmtId="0" fontId="12" fillId="0" borderId="7" xfId="0" applyFont="1" applyBorder="1">
      <alignment vertical="center"/>
    </xf>
    <xf numFmtId="41" fontId="6" fillId="0" borderId="36" xfId="1" applyNumberFormat="1" applyFont="1" applyBorder="1" applyAlignment="1">
      <alignment vertical="center"/>
    </xf>
    <xf numFmtId="0" fontId="6" fillId="0" borderId="43" xfId="1" applyFont="1" applyFill="1" applyBorder="1" applyAlignment="1">
      <alignment horizontal="left" vertical="center"/>
    </xf>
    <xf numFmtId="0" fontId="6" fillId="0" borderId="44" xfId="1" applyFont="1" applyFill="1" applyBorder="1" applyAlignment="1">
      <alignment horizontal="left" vertical="center"/>
    </xf>
    <xf numFmtId="0" fontId="12" fillId="0" borderId="32" xfId="0" applyFont="1" applyBorder="1">
      <alignment vertical="center"/>
    </xf>
    <xf numFmtId="0" fontId="6" fillId="0" borderId="23" xfId="1" applyFont="1" applyFill="1" applyBorder="1" applyAlignment="1">
      <alignment horizontal="left" vertical="center"/>
    </xf>
    <xf numFmtId="41" fontId="6" fillId="0" borderId="32" xfId="1" applyNumberFormat="1" applyFont="1" applyBorder="1" applyAlignment="1">
      <alignment vertical="center"/>
    </xf>
    <xf numFmtId="41" fontId="6" fillId="0" borderId="34" xfId="1" applyNumberFormat="1" applyFont="1" applyBorder="1" applyAlignment="1">
      <alignment vertical="center"/>
    </xf>
    <xf numFmtId="41" fontId="8" fillId="0" borderId="30" xfId="1" applyNumberFormat="1" applyFont="1" applyFill="1" applyBorder="1" applyAlignment="1">
      <alignment vertical="center"/>
    </xf>
    <xf numFmtId="0" fontId="6" fillId="0" borderId="21" xfId="1" applyFont="1" applyFill="1" applyBorder="1" applyAlignment="1">
      <alignment horizontal="left" vertical="center"/>
    </xf>
    <xf numFmtId="0" fontId="12" fillId="0" borderId="28" xfId="0" applyFont="1" applyBorder="1">
      <alignment vertical="center"/>
    </xf>
    <xf numFmtId="0" fontId="6" fillId="0" borderId="0" xfId="1" applyFont="1" applyFill="1" applyBorder="1" applyAlignment="1">
      <alignment horizontal="left" vertical="center"/>
    </xf>
    <xf numFmtId="0" fontId="6" fillId="0" borderId="45" xfId="1" applyFont="1" applyFill="1" applyBorder="1" applyAlignment="1">
      <alignment horizontal="left" vertical="center"/>
    </xf>
    <xf numFmtId="41" fontId="6" fillId="0" borderId="38" xfId="1" applyNumberFormat="1" applyFont="1" applyBorder="1" applyAlignment="1">
      <alignment vertical="center"/>
    </xf>
    <xf numFmtId="41" fontId="6" fillId="0" borderId="17" xfId="1" applyNumberFormat="1" applyFont="1" applyBorder="1" applyAlignment="1">
      <alignment vertical="center"/>
    </xf>
    <xf numFmtId="0" fontId="12" fillId="0" borderId="34" xfId="0" applyFont="1" applyBorder="1">
      <alignment vertical="center"/>
    </xf>
    <xf numFmtId="41" fontId="6" fillId="0" borderId="36" xfId="1" applyNumberFormat="1" applyFont="1" applyFill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/>
    </xf>
    <xf numFmtId="0" fontId="6" fillId="2" borderId="10" xfId="1" applyFont="1" applyFill="1" applyBorder="1" applyAlignment="1">
      <alignment horizontal="center" vertical="center"/>
    </xf>
    <xf numFmtId="0" fontId="6" fillId="0" borderId="24" xfId="1" applyFont="1" applyBorder="1" applyAlignment="1">
      <alignment horizontal="left" vertical="center"/>
    </xf>
    <xf numFmtId="0" fontId="6" fillId="0" borderId="25" xfId="1" applyFont="1" applyBorder="1" applyAlignment="1">
      <alignment horizontal="left" vertical="center"/>
    </xf>
    <xf numFmtId="0" fontId="6" fillId="0" borderId="26" xfId="1" applyFont="1" applyBorder="1" applyAlignment="1">
      <alignment horizontal="left" vertical="center"/>
    </xf>
    <xf numFmtId="0" fontId="8" fillId="0" borderId="1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6" fillId="2" borderId="12" xfId="1" applyFont="1" applyFill="1" applyBorder="1" applyAlignment="1">
      <alignment horizontal="center" vertical="center"/>
    </xf>
    <xf numFmtId="0" fontId="6" fillId="0" borderId="20" xfId="1" applyFont="1" applyBorder="1" applyAlignment="1">
      <alignment horizontal="left" vertical="center"/>
    </xf>
    <xf numFmtId="0" fontId="6" fillId="0" borderId="21" xfId="1" applyFont="1" applyBorder="1" applyAlignment="1">
      <alignment horizontal="left" vertical="center"/>
    </xf>
    <xf numFmtId="0" fontId="6" fillId="0" borderId="39" xfId="1" applyFont="1" applyBorder="1" applyAlignment="1">
      <alignment horizontal="left" vertical="center"/>
    </xf>
    <xf numFmtId="0" fontId="6" fillId="0" borderId="22" xfId="1" applyFont="1" applyBorder="1" applyAlignment="1">
      <alignment horizontal="left" vertical="center"/>
    </xf>
    <xf numFmtId="0" fontId="6" fillId="0" borderId="23" xfId="1" applyFont="1" applyBorder="1" applyAlignment="1">
      <alignment horizontal="left" vertical="center"/>
    </xf>
    <xf numFmtId="0" fontId="6" fillId="0" borderId="40" xfId="1" applyFont="1" applyBorder="1" applyAlignment="1">
      <alignment horizontal="left" vertical="center"/>
    </xf>
    <xf numFmtId="0" fontId="6" fillId="0" borderId="20" xfId="1" applyFont="1" applyFill="1" applyBorder="1" applyAlignment="1">
      <alignment horizontal="left" vertical="center"/>
    </xf>
    <xf numFmtId="0" fontId="5" fillId="0" borderId="28" xfId="2" applyBorder="1" applyAlignment="1">
      <alignment horizontal="left" vertical="center"/>
    </xf>
    <xf numFmtId="0" fontId="8" fillId="0" borderId="24" xfId="5" applyFont="1" applyFill="1" applyBorder="1" applyAlignment="1">
      <alignment horizontal="center" vertical="center"/>
    </xf>
    <xf numFmtId="0" fontId="8" fillId="0" borderId="30" xfId="5" applyFont="1" applyFill="1" applyBorder="1" applyAlignment="1">
      <alignment horizontal="center" vertical="center"/>
    </xf>
    <xf numFmtId="0" fontId="6" fillId="0" borderId="22" xfId="3" applyFont="1" applyFill="1" applyBorder="1" applyAlignment="1">
      <alignment horizontal="left" vertical="center"/>
    </xf>
    <xf numFmtId="0" fontId="6" fillId="0" borderId="32" xfId="3" applyFont="1" applyFill="1" applyBorder="1" applyAlignment="1">
      <alignment horizontal="left" vertical="center"/>
    </xf>
    <xf numFmtId="0" fontId="6" fillId="0" borderId="13" xfId="1" applyFont="1" applyBorder="1" applyAlignment="1">
      <alignment horizontal="center" vertical="center" wrapText="1"/>
    </xf>
    <xf numFmtId="0" fontId="6" fillId="0" borderId="15" xfId="1" applyFont="1" applyBorder="1" applyAlignment="1">
      <alignment horizontal="center" vertical="center" wrapText="1"/>
    </xf>
    <xf numFmtId="0" fontId="5" fillId="0" borderId="14" xfId="2" applyBorder="1" applyAlignment="1">
      <alignment horizontal="center" vertical="center"/>
    </xf>
    <xf numFmtId="0" fontId="5" fillId="0" borderId="13" xfId="2" applyBorder="1" applyAlignment="1">
      <alignment horizontal="center" vertical="center" wrapText="1"/>
    </xf>
    <xf numFmtId="0" fontId="5" fillId="0" borderId="15" xfId="2" applyBorder="1" applyAlignment="1">
      <alignment horizontal="center" vertical="center" wrapText="1"/>
    </xf>
    <xf numFmtId="0" fontId="5" fillId="0" borderId="15" xfId="2" applyBorder="1" applyAlignment="1">
      <alignment horizontal="center" vertical="center"/>
    </xf>
    <xf numFmtId="0" fontId="6" fillId="0" borderId="20" xfId="5" applyFont="1" applyFill="1" applyBorder="1" applyAlignment="1">
      <alignment horizontal="left" vertical="center"/>
    </xf>
    <xf numFmtId="0" fontId="6" fillId="0" borderId="28" xfId="5" applyFont="1" applyFill="1" applyBorder="1" applyAlignment="1">
      <alignment horizontal="left" vertical="center"/>
    </xf>
    <xf numFmtId="0" fontId="8" fillId="0" borderId="24" xfId="1" applyFont="1" applyFill="1" applyBorder="1" applyAlignment="1">
      <alignment horizontal="center" vertical="center"/>
    </xf>
    <xf numFmtId="0" fontId="8" fillId="0" borderId="30" xfId="1" applyFont="1" applyFill="1" applyBorder="1" applyAlignment="1">
      <alignment horizontal="center" vertical="center"/>
    </xf>
    <xf numFmtId="0" fontId="6" fillId="0" borderId="14" xfId="1" applyFont="1" applyBorder="1" applyAlignment="1">
      <alignment horizontal="center" vertical="center" wrapText="1"/>
    </xf>
    <xf numFmtId="0" fontId="5" fillId="0" borderId="32" xfId="2" applyBorder="1" applyAlignment="1">
      <alignment horizontal="left" vertical="center"/>
    </xf>
    <xf numFmtId="0" fontId="6" fillId="0" borderId="33" xfId="1" applyFont="1" applyFill="1" applyBorder="1" applyAlignment="1">
      <alignment horizontal="left" vertical="center"/>
    </xf>
    <xf numFmtId="0" fontId="6" fillId="0" borderId="34" xfId="1" applyFont="1" applyFill="1" applyBorder="1" applyAlignment="1">
      <alignment horizontal="left" vertical="center"/>
    </xf>
    <xf numFmtId="0" fontId="6" fillId="0" borderId="22" xfId="1" applyFont="1" applyFill="1" applyBorder="1" applyAlignment="1">
      <alignment horizontal="left" vertical="center"/>
    </xf>
    <xf numFmtId="0" fontId="6" fillId="0" borderId="32" xfId="1" applyFont="1" applyFill="1" applyBorder="1" applyAlignment="1">
      <alignment horizontal="left" vertical="center"/>
    </xf>
    <xf numFmtId="0" fontId="1" fillId="0" borderId="13" xfId="2" applyFont="1" applyBorder="1" applyAlignment="1">
      <alignment horizontal="center" vertical="center" wrapText="1"/>
    </xf>
    <xf numFmtId="0" fontId="1" fillId="0" borderId="15" xfId="2" applyFont="1" applyBorder="1" applyAlignment="1">
      <alignment horizontal="center" vertical="center" wrapText="1"/>
    </xf>
    <xf numFmtId="0" fontId="5" fillId="0" borderId="14" xfId="2" applyBorder="1" applyAlignment="1">
      <alignment horizontal="center" vertical="center" wrapText="1"/>
    </xf>
    <xf numFmtId="0" fontId="8" fillId="0" borderId="28" xfId="1" applyFont="1" applyFill="1" applyBorder="1" applyAlignment="1">
      <alignment horizontal="left" vertical="center"/>
    </xf>
    <xf numFmtId="0" fontId="6" fillId="0" borderId="22" xfId="3" applyFont="1" applyFill="1" applyBorder="1" applyAlignment="1">
      <alignment vertical="center"/>
    </xf>
    <xf numFmtId="0" fontId="6" fillId="0" borderId="32" xfId="3" applyFont="1" applyFill="1" applyBorder="1" applyAlignment="1">
      <alignment vertical="center"/>
    </xf>
    <xf numFmtId="0" fontId="8" fillId="0" borderId="24" xfId="1" applyFont="1" applyBorder="1" applyAlignment="1">
      <alignment horizontal="center" vertical="center"/>
    </xf>
    <xf numFmtId="0" fontId="8" fillId="0" borderId="30" xfId="1" applyFont="1" applyBorder="1" applyAlignment="1">
      <alignment horizontal="center" vertical="center"/>
    </xf>
    <xf numFmtId="0" fontId="8" fillId="0" borderId="12" xfId="1" applyFont="1" applyBorder="1" applyAlignment="1">
      <alignment horizontal="center" vertical="center"/>
    </xf>
    <xf numFmtId="0" fontId="6" fillId="0" borderId="28" xfId="1" applyFont="1" applyFill="1" applyBorder="1" applyAlignment="1">
      <alignment horizontal="left" vertical="center"/>
    </xf>
    <xf numFmtId="0" fontId="6" fillId="0" borderId="33" xfId="5" applyFont="1" applyFill="1" applyBorder="1" applyAlignment="1">
      <alignment horizontal="left" vertical="center"/>
    </xf>
    <xf numFmtId="0" fontId="6" fillId="0" borderId="34" xfId="5" applyFont="1" applyFill="1" applyBorder="1" applyAlignment="1">
      <alignment horizontal="left" vertical="center"/>
    </xf>
    <xf numFmtId="0" fontId="6" fillId="0" borderId="33" xfId="3" applyFont="1" applyFill="1" applyBorder="1" applyAlignment="1">
      <alignment horizontal="left" vertical="center"/>
    </xf>
    <xf numFmtId="0" fontId="6" fillId="0" borderId="34" xfId="3" applyFont="1" applyFill="1" applyBorder="1" applyAlignment="1">
      <alignment horizontal="left" vertical="center"/>
    </xf>
    <xf numFmtId="0" fontId="6" fillId="0" borderId="13" xfId="1" applyFont="1" applyFill="1" applyBorder="1" applyAlignment="1">
      <alignment horizontal="center" vertical="center" wrapText="1"/>
    </xf>
    <xf numFmtId="0" fontId="5" fillId="0" borderId="15" xfId="2" applyFill="1" applyBorder="1" applyAlignment="1">
      <alignment horizontal="center" vertical="center" wrapText="1"/>
    </xf>
    <xf numFmtId="0" fontId="5" fillId="0" borderId="14" xfId="2" applyFill="1" applyBorder="1" applyAlignment="1">
      <alignment horizontal="center" vertical="center" wrapText="1"/>
    </xf>
    <xf numFmtId="0" fontId="1" fillId="0" borderId="13" xfId="2" applyFont="1" applyFill="1" applyBorder="1" applyAlignment="1">
      <alignment horizontal="center" vertical="center" wrapText="1"/>
    </xf>
    <xf numFmtId="0" fontId="1" fillId="0" borderId="15" xfId="2" applyFont="1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/>
    </xf>
    <xf numFmtId="0" fontId="8" fillId="0" borderId="12" xfId="1" applyFont="1" applyFill="1" applyBorder="1" applyAlignment="1">
      <alignment horizontal="center" vertical="center"/>
    </xf>
    <xf numFmtId="0" fontId="8" fillId="0" borderId="34" xfId="1" applyFont="1" applyFill="1" applyBorder="1" applyAlignment="1">
      <alignment horizontal="left" vertical="center"/>
    </xf>
    <xf numFmtId="0" fontId="5" fillId="0" borderId="34" xfId="2" applyBorder="1" applyAlignment="1">
      <alignment horizontal="left" vertical="center"/>
    </xf>
    <xf numFmtId="0" fontId="8" fillId="0" borderId="25" xfId="1" applyFont="1" applyFill="1" applyBorder="1" applyAlignment="1">
      <alignment horizontal="center" vertical="center"/>
    </xf>
    <xf numFmtId="0" fontId="8" fillId="0" borderId="25" xfId="5" applyFont="1" applyFill="1" applyBorder="1" applyAlignment="1">
      <alignment horizontal="center" vertical="center"/>
    </xf>
    <xf numFmtId="0" fontId="1" fillId="0" borderId="14" xfId="2" applyFont="1" applyBorder="1" applyAlignment="1">
      <alignment horizontal="center" vertical="center" wrapText="1"/>
    </xf>
    <xf numFmtId="0" fontId="6" fillId="0" borderId="35" xfId="3" applyFont="1" applyFill="1" applyBorder="1" applyAlignment="1">
      <alignment horizontal="left" vertical="center"/>
    </xf>
    <xf numFmtId="0" fontId="6" fillId="0" borderId="36" xfId="3" applyFont="1" applyFill="1" applyBorder="1" applyAlignment="1">
      <alignment horizontal="left" vertical="center"/>
    </xf>
    <xf numFmtId="0" fontId="6" fillId="0" borderId="22" xfId="5" applyFont="1" applyFill="1" applyBorder="1" applyAlignment="1">
      <alignment horizontal="left" vertical="center"/>
    </xf>
    <xf numFmtId="0" fontId="6" fillId="0" borderId="32" xfId="5" applyFont="1" applyFill="1" applyBorder="1" applyAlignment="1">
      <alignment horizontal="left" vertical="center"/>
    </xf>
  </cellXfs>
  <cellStyles count="7">
    <cellStyle name="쉼표 [0]" xfId="6" builtinId="6"/>
    <cellStyle name="쉼표 [0] 2" xfId="4"/>
    <cellStyle name="표준" xfId="0" builtinId="0"/>
    <cellStyle name="표준 2" xfId="2"/>
    <cellStyle name="표준_1차관실업무추진비(월별경리계용4-4분기)" xfId="1"/>
    <cellStyle name="표준_1차관실업무추진비사용내역(06년2분기)-2" xfId="3"/>
    <cellStyle name="표준_2006-1분기(경리계용)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100"/>
  <sheetViews>
    <sheetView tabSelected="1" workbookViewId="0">
      <selection sqref="A1:E1"/>
    </sheetView>
  </sheetViews>
  <sheetFormatPr defaultRowHeight="12.75"/>
  <cols>
    <col min="1" max="5" width="18.125" style="1" customWidth="1"/>
    <col min="6" max="16384" width="9" style="1"/>
  </cols>
  <sheetData>
    <row r="1" spans="1:5" ht="27">
      <c r="A1" s="96" t="s">
        <v>0</v>
      </c>
      <c r="B1" s="97"/>
      <c r="C1" s="97"/>
      <c r="D1" s="97"/>
      <c r="E1" s="98"/>
    </row>
    <row r="2" spans="1:5" ht="20.100000000000001" customHeight="1">
      <c r="A2" s="2"/>
      <c r="B2" s="3"/>
      <c r="C2" s="2"/>
      <c r="D2" s="2"/>
      <c r="E2" s="2"/>
    </row>
    <row r="3" spans="1:5" ht="20.100000000000001" customHeight="1">
      <c r="A3" s="4" t="s">
        <v>1</v>
      </c>
      <c r="B3" s="3"/>
      <c r="C3" s="2"/>
      <c r="D3" s="2"/>
      <c r="E3" s="5" t="s">
        <v>2</v>
      </c>
    </row>
    <row r="4" spans="1:5" ht="20.100000000000001" customHeight="1">
      <c r="A4" s="99" t="s">
        <v>3</v>
      </c>
      <c r="B4" s="100"/>
      <c r="C4" s="101"/>
      <c r="D4" s="11" t="s">
        <v>4</v>
      </c>
      <c r="E4" s="12" t="s">
        <v>5</v>
      </c>
    </row>
    <row r="5" spans="1:5" ht="20.100000000000001" customHeight="1">
      <c r="A5" s="109" t="s">
        <v>6</v>
      </c>
      <c r="B5" s="110"/>
      <c r="C5" s="111"/>
      <c r="D5" s="13" t="str">
        <f>C18</f>
        <v>5건</v>
      </c>
      <c r="E5" s="14">
        <f>E18</f>
        <v>1357300</v>
      </c>
    </row>
    <row r="6" spans="1:5" ht="20.100000000000001" customHeight="1">
      <c r="A6" s="112" t="s">
        <v>7</v>
      </c>
      <c r="B6" s="113"/>
      <c r="C6" s="114"/>
      <c r="D6" s="10" t="str">
        <f>C26</f>
        <v>7건</v>
      </c>
      <c r="E6" s="6">
        <f>E26</f>
        <v>2979000</v>
      </c>
    </row>
    <row r="7" spans="1:5" ht="20.100000000000001" customHeight="1">
      <c r="A7" s="112" t="s">
        <v>8</v>
      </c>
      <c r="B7" s="113"/>
      <c r="C7" s="114"/>
      <c r="D7" s="10" t="str">
        <f>C36</f>
        <v>9건</v>
      </c>
      <c r="E7" s="6">
        <f>E36</f>
        <v>2673000</v>
      </c>
    </row>
    <row r="8" spans="1:5" ht="20.100000000000001" customHeight="1">
      <c r="A8" s="102" t="s">
        <v>9</v>
      </c>
      <c r="B8" s="103"/>
      <c r="C8" s="104"/>
      <c r="D8" s="7" t="str">
        <f>C40</f>
        <v>3건</v>
      </c>
      <c r="E8" s="15">
        <f>E40</f>
        <v>3383410</v>
      </c>
    </row>
    <row r="9" spans="1:5" ht="20.100000000000001" customHeight="1">
      <c r="A9" s="105" t="s">
        <v>10</v>
      </c>
      <c r="B9" s="106"/>
      <c r="C9" s="107"/>
      <c r="D9" s="16" t="str">
        <f>C41</f>
        <v>24건</v>
      </c>
      <c r="E9" s="17">
        <f>SUM(E5:E8)</f>
        <v>10392710</v>
      </c>
    </row>
    <row r="10" spans="1:5" ht="20.100000000000001" customHeight="1">
      <c r="A10" s="2"/>
      <c r="B10" s="3"/>
      <c r="C10" s="2"/>
      <c r="D10" s="2"/>
      <c r="E10" s="2"/>
    </row>
    <row r="11" spans="1:5" ht="20.100000000000001" customHeight="1">
      <c r="A11" s="4" t="s">
        <v>11</v>
      </c>
      <c r="B11" s="3"/>
      <c r="C11" s="2"/>
      <c r="D11" s="2"/>
      <c r="E11" s="2"/>
    </row>
    <row r="12" spans="1:5" ht="20.100000000000001" customHeight="1">
      <c r="A12" s="8" t="s">
        <v>12</v>
      </c>
      <c r="B12" s="8" t="s">
        <v>13</v>
      </c>
      <c r="C12" s="99" t="s">
        <v>14</v>
      </c>
      <c r="D12" s="108"/>
      <c r="E12" s="8" t="s">
        <v>15</v>
      </c>
    </row>
    <row r="13" spans="1:5" ht="20.100000000000001" customHeight="1">
      <c r="A13" s="121" t="s">
        <v>16</v>
      </c>
      <c r="B13" s="36">
        <v>42187</v>
      </c>
      <c r="C13" s="115" t="s">
        <v>17</v>
      </c>
      <c r="D13" s="116"/>
      <c r="E13" s="37">
        <v>400000</v>
      </c>
    </row>
    <row r="14" spans="1:5" ht="20.100000000000001" customHeight="1">
      <c r="A14" s="122"/>
      <c r="B14" s="54">
        <v>42191</v>
      </c>
      <c r="C14" s="47" t="s">
        <v>18</v>
      </c>
      <c r="D14" s="32"/>
      <c r="E14" s="38">
        <v>190200</v>
      </c>
    </row>
    <row r="15" spans="1:5" ht="20.100000000000001" customHeight="1">
      <c r="A15" s="122"/>
      <c r="B15" s="35">
        <v>42195</v>
      </c>
      <c r="C15" s="47" t="s">
        <v>19</v>
      </c>
      <c r="D15" s="32"/>
      <c r="E15" s="34">
        <v>170100</v>
      </c>
    </row>
    <row r="16" spans="1:5" ht="20.100000000000001" customHeight="1">
      <c r="A16" s="122"/>
      <c r="B16" s="35">
        <v>42208</v>
      </c>
      <c r="C16" s="47" t="s">
        <v>20</v>
      </c>
      <c r="D16" s="32"/>
      <c r="E16" s="34">
        <v>125000</v>
      </c>
    </row>
    <row r="17" spans="1:5" ht="20.100000000000001" customHeight="1">
      <c r="A17" s="122"/>
      <c r="B17" s="35">
        <v>42215</v>
      </c>
      <c r="C17" s="47" t="s">
        <v>21</v>
      </c>
      <c r="D17" s="32"/>
      <c r="E17" s="34">
        <v>472000</v>
      </c>
    </row>
    <row r="18" spans="1:5" ht="20.100000000000001" customHeight="1">
      <c r="A18" s="123"/>
      <c r="B18" s="20" t="s">
        <v>22</v>
      </c>
      <c r="C18" s="117" t="s">
        <v>23</v>
      </c>
      <c r="D18" s="118"/>
      <c r="E18" s="21">
        <f>SUM(E13:E17)</f>
        <v>1357300</v>
      </c>
    </row>
    <row r="19" spans="1:5" ht="20.100000000000001" customHeight="1">
      <c r="A19" s="124" t="s">
        <v>24</v>
      </c>
      <c r="B19" s="22">
        <v>42188</v>
      </c>
      <c r="C19" s="127" t="s">
        <v>25</v>
      </c>
      <c r="D19" s="128"/>
      <c r="E19" s="23">
        <v>448000</v>
      </c>
    </row>
    <row r="20" spans="1:5" ht="20.100000000000001" customHeight="1">
      <c r="A20" s="125"/>
      <c r="B20" s="22">
        <v>42194</v>
      </c>
      <c r="C20" s="52" t="s">
        <v>26</v>
      </c>
      <c r="D20" s="53"/>
      <c r="E20" s="23">
        <v>560000</v>
      </c>
    </row>
    <row r="21" spans="1:5" ht="20.100000000000001" customHeight="1">
      <c r="A21" s="125"/>
      <c r="B21" s="22">
        <v>42195</v>
      </c>
      <c r="C21" s="52" t="s">
        <v>27</v>
      </c>
      <c r="D21" s="53"/>
      <c r="E21" s="23">
        <v>467000</v>
      </c>
    </row>
    <row r="22" spans="1:5" ht="20.100000000000001" customHeight="1">
      <c r="A22" s="125"/>
      <c r="B22" s="22">
        <v>42199</v>
      </c>
      <c r="C22" s="52" t="s">
        <v>28</v>
      </c>
      <c r="D22" s="53"/>
      <c r="E22" s="23">
        <v>354000</v>
      </c>
    </row>
    <row r="23" spans="1:5" ht="20.100000000000001" customHeight="1">
      <c r="A23" s="126"/>
      <c r="B23" s="18">
        <v>42206</v>
      </c>
      <c r="C23" s="119" t="s">
        <v>29</v>
      </c>
      <c r="D23" s="120"/>
      <c r="E23" s="24">
        <v>460000</v>
      </c>
    </row>
    <row r="24" spans="1:5" ht="20.100000000000001" customHeight="1">
      <c r="A24" s="126"/>
      <c r="B24" s="25">
        <v>42214</v>
      </c>
      <c r="C24" s="119" t="s">
        <v>30</v>
      </c>
      <c r="D24" s="120"/>
      <c r="E24" s="26">
        <v>494000</v>
      </c>
    </row>
    <row r="25" spans="1:5" ht="20.100000000000001" customHeight="1">
      <c r="A25" s="126"/>
      <c r="B25" s="25">
        <v>42216</v>
      </c>
      <c r="C25" s="119" t="s">
        <v>31</v>
      </c>
      <c r="D25" s="120"/>
      <c r="E25" s="26">
        <v>196000</v>
      </c>
    </row>
    <row r="26" spans="1:5" ht="20.100000000000001" customHeight="1">
      <c r="A26" s="123"/>
      <c r="B26" s="27" t="s">
        <v>22</v>
      </c>
      <c r="C26" s="129" t="s">
        <v>32</v>
      </c>
      <c r="D26" s="130"/>
      <c r="E26" s="21">
        <f>SUM(E19:E25)</f>
        <v>2979000</v>
      </c>
    </row>
    <row r="27" spans="1:5" ht="20.100000000000001" customHeight="1">
      <c r="A27" s="121" t="s">
        <v>33</v>
      </c>
      <c r="B27" s="28">
        <v>42192</v>
      </c>
      <c r="C27" s="45" t="s">
        <v>34</v>
      </c>
      <c r="D27" s="55"/>
      <c r="E27" s="56">
        <v>413000</v>
      </c>
    </row>
    <row r="28" spans="1:5" ht="20.100000000000001" customHeight="1">
      <c r="A28" s="122"/>
      <c r="B28" s="28">
        <v>42193</v>
      </c>
      <c r="C28" s="47" t="s">
        <v>35</v>
      </c>
      <c r="D28" s="57"/>
      <c r="E28" s="58">
        <v>300000</v>
      </c>
    </row>
    <row r="29" spans="1:5" ht="20.100000000000001" customHeight="1">
      <c r="A29" s="122"/>
      <c r="B29" s="28">
        <v>42194</v>
      </c>
      <c r="C29" s="133" t="s">
        <v>36</v>
      </c>
      <c r="D29" s="134"/>
      <c r="E29" s="58">
        <v>312000</v>
      </c>
    </row>
    <row r="30" spans="1:5" ht="20.100000000000001" customHeight="1">
      <c r="A30" s="122"/>
      <c r="B30" s="28">
        <v>42200</v>
      </c>
      <c r="C30" s="135" t="s">
        <v>37</v>
      </c>
      <c r="D30" s="136"/>
      <c r="E30" s="23">
        <v>350000</v>
      </c>
    </row>
    <row r="31" spans="1:5" ht="20.100000000000001" customHeight="1">
      <c r="A31" s="122"/>
      <c r="B31" s="28">
        <v>42202</v>
      </c>
      <c r="C31" s="42" t="s">
        <v>38</v>
      </c>
      <c r="D31" s="43"/>
      <c r="E31" s="23">
        <v>152000</v>
      </c>
    </row>
    <row r="32" spans="1:5" ht="20.100000000000001" customHeight="1">
      <c r="A32" s="122"/>
      <c r="B32" s="28">
        <v>42205</v>
      </c>
      <c r="C32" s="42" t="s">
        <v>39</v>
      </c>
      <c r="D32" s="43"/>
      <c r="E32" s="23">
        <v>200000</v>
      </c>
    </row>
    <row r="33" spans="1:5" ht="13.5">
      <c r="A33" s="122"/>
      <c r="B33" s="28">
        <v>42206</v>
      </c>
      <c r="C33" s="42" t="s">
        <v>40</v>
      </c>
      <c r="D33" s="43"/>
      <c r="E33" s="23">
        <v>126000</v>
      </c>
    </row>
    <row r="34" spans="1:5" ht="13.5">
      <c r="A34" s="122"/>
      <c r="B34" s="28">
        <v>42213</v>
      </c>
      <c r="C34" s="42" t="s">
        <v>41</v>
      </c>
      <c r="D34" s="43"/>
      <c r="E34" s="23">
        <v>120000</v>
      </c>
    </row>
    <row r="35" spans="1:5" ht="13.5">
      <c r="A35" s="122"/>
      <c r="B35" s="22" t="s">
        <v>42</v>
      </c>
      <c r="C35" s="119" t="s">
        <v>43</v>
      </c>
      <c r="D35" s="132"/>
      <c r="E35" s="26">
        <v>700000</v>
      </c>
    </row>
    <row r="36" spans="1:5" ht="13.5">
      <c r="A36" s="131"/>
      <c r="B36" s="27" t="s">
        <v>22</v>
      </c>
      <c r="C36" s="129" t="s">
        <v>44</v>
      </c>
      <c r="D36" s="130"/>
      <c r="E36" s="21">
        <f>SUM(E27:E35)</f>
        <v>2673000</v>
      </c>
    </row>
    <row r="37" spans="1:5" ht="13.5">
      <c r="A37" s="137" t="s">
        <v>45</v>
      </c>
      <c r="B37" s="28" t="s">
        <v>42</v>
      </c>
      <c r="C37" s="115" t="s">
        <v>46</v>
      </c>
      <c r="D37" s="140"/>
      <c r="E37" s="23">
        <v>2080200</v>
      </c>
    </row>
    <row r="38" spans="1:5" ht="13.5">
      <c r="A38" s="138"/>
      <c r="B38" s="28" t="s">
        <v>47</v>
      </c>
      <c r="C38" s="47" t="s">
        <v>48</v>
      </c>
      <c r="D38" s="48"/>
      <c r="E38" s="23">
        <v>459360</v>
      </c>
    </row>
    <row r="39" spans="1:5" ht="13.5">
      <c r="A39" s="125"/>
      <c r="B39" s="28" t="s">
        <v>42</v>
      </c>
      <c r="C39" s="141" t="s">
        <v>49</v>
      </c>
      <c r="D39" s="142"/>
      <c r="E39" s="24">
        <v>843850</v>
      </c>
    </row>
    <row r="40" spans="1:5" ht="13.5">
      <c r="A40" s="139"/>
      <c r="B40" s="29" t="s">
        <v>50</v>
      </c>
      <c r="C40" s="143" t="s">
        <v>51</v>
      </c>
      <c r="D40" s="144"/>
      <c r="E40" s="30">
        <f>SUM(E37:E39)</f>
        <v>3383410</v>
      </c>
    </row>
    <row r="41" spans="1:5" ht="13.5">
      <c r="A41" s="105" t="s">
        <v>52</v>
      </c>
      <c r="B41" s="145"/>
      <c r="C41" s="105" t="s">
        <v>53</v>
      </c>
      <c r="D41" s="145"/>
      <c r="E41" s="31">
        <f>E18+E26+E36+E40</f>
        <v>10392710</v>
      </c>
    </row>
    <row r="49" ht="20.100000000000001" customHeight="1"/>
    <row r="50" ht="20.100000000000001" customHeight="1"/>
    <row r="51" ht="20.100000000000001" customHeight="1"/>
    <row r="52" ht="20.100000000000001" customHeight="1"/>
    <row r="53" ht="20.100000000000001" customHeight="1"/>
    <row r="54" ht="20.100000000000001" customHeight="1"/>
    <row r="55" ht="20.100000000000001" customHeight="1"/>
    <row r="56" ht="20.100000000000001" customHeight="1"/>
    <row r="57" ht="20.100000000000001" customHeight="1"/>
    <row r="58" ht="20.100000000000001" customHeight="1"/>
    <row r="59" ht="20.100000000000001" customHeight="1"/>
    <row r="60" ht="20.100000000000001" customHeight="1"/>
    <row r="61" ht="20.100000000000001" customHeight="1"/>
    <row r="62" ht="20.100000000000001" customHeight="1"/>
    <row r="63" ht="20.100000000000001" customHeight="1"/>
    <row r="64" ht="20.100000000000001" customHeight="1"/>
    <row r="65" ht="20.100000000000001" customHeight="1"/>
    <row r="66" ht="20.100000000000001" customHeight="1"/>
    <row r="67" ht="20.100000000000001" customHeight="1"/>
    <row r="68" ht="20.100000000000001" customHeight="1"/>
    <row r="69" ht="20.100000000000001" customHeight="1"/>
    <row r="70" ht="20.100000000000001" customHeight="1"/>
    <row r="71" ht="20.100000000000001" customHeight="1"/>
    <row r="72" ht="20.100000000000001" customHeight="1"/>
    <row r="73" ht="20.100000000000001" customHeight="1"/>
    <row r="74" ht="20.100000000000001" customHeight="1"/>
    <row r="75" ht="20.100000000000001" customHeight="1"/>
    <row r="76" ht="20.100000000000001" customHeight="1"/>
    <row r="77" ht="20.100000000000001" customHeight="1"/>
    <row r="78" ht="20.100000000000001" customHeight="1"/>
    <row r="79" ht="20.100000000000001" customHeight="1"/>
    <row r="80" ht="20.100000000000001" customHeight="1"/>
    <row r="81" ht="20.100000000000001" customHeight="1"/>
    <row r="82" ht="20.100000000000001" customHeight="1"/>
    <row r="83" ht="20.100000000000001" customHeight="1"/>
    <row r="84" ht="20.100000000000001" customHeight="1"/>
    <row r="85" ht="20.100000000000001" customHeight="1"/>
    <row r="86" ht="20.100000000000001" customHeight="1"/>
    <row r="87" ht="20.100000000000001" customHeight="1"/>
    <row r="88" ht="20.100000000000001" customHeight="1"/>
    <row r="89" ht="20.100000000000001" customHeight="1"/>
    <row r="90" ht="20.100000000000001" customHeight="1"/>
    <row r="91" ht="20.100000000000001" customHeight="1"/>
    <row r="92" ht="20.100000000000001" customHeight="1"/>
    <row r="93" ht="20.100000000000001" customHeight="1"/>
    <row r="94" ht="20.100000000000001" customHeight="1"/>
    <row r="95" ht="20.100000000000001" customHeight="1"/>
    <row r="96" ht="20.100000000000001" customHeight="1"/>
    <row r="97" ht="20.100000000000001" customHeight="1"/>
    <row r="98" ht="20.100000000000001" customHeight="1"/>
    <row r="99" ht="20.100000000000001" customHeight="1"/>
    <row r="100" ht="20.100000000000001" customHeight="1"/>
  </sheetData>
  <mergeCells count="28">
    <mergeCell ref="A37:A40"/>
    <mergeCell ref="C37:D37"/>
    <mergeCell ref="C39:D39"/>
    <mergeCell ref="C40:D40"/>
    <mergeCell ref="A41:B41"/>
    <mergeCell ref="C41:D41"/>
    <mergeCell ref="A27:A36"/>
    <mergeCell ref="C35:D35"/>
    <mergeCell ref="C36:D36"/>
    <mergeCell ref="C29:D29"/>
    <mergeCell ref="C30:D30"/>
    <mergeCell ref="C13:D13"/>
    <mergeCell ref="C18:D18"/>
    <mergeCell ref="C23:D23"/>
    <mergeCell ref="C24:D24"/>
    <mergeCell ref="A13:A18"/>
    <mergeCell ref="A19:A26"/>
    <mergeCell ref="C19:D19"/>
    <mergeCell ref="C25:D25"/>
    <mergeCell ref="C26:D26"/>
    <mergeCell ref="A1:E1"/>
    <mergeCell ref="A4:C4"/>
    <mergeCell ref="A8:C8"/>
    <mergeCell ref="A9:C9"/>
    <mergeCell ref="C12:D12"/>
    <mergeCell ref="A5:C5"/>
    <mergeCell ref="A6:C6"/>
    <mergeCell ref="A7:C7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61"/>
  <sheetViews>
    <sheetView topLeftCell="A13" workbookViewId="0">
      <selection activeCell="G11" sqref="G11"/>
    </sheetView>
  </sheetViews>
  <sheetFormatPr defaultRowHeight="12.75"/>
  <cols>
    <col min="1" max="5" width="18.125" style="1" customWidth="1"/>
    <col min="6" max="16384" width="9" style="1"/>
  </cols>
  <sheetData>
    <row r="1" spans="1:5" ht="27">
      <c r="A1" s="96" t="s">
        <v>54</v>
      </c>
      <c r="B1" s="97"/>
      <c r="C1" s="97"/>
      <c r="D1" s="97"/>
      <c r="E1" s="98"/>
    </row>
    <row r="2" spans="1:5" ht="20.100000000000001" customHeight="1">
      <c r="A2" s="2"/>
      <c r="B2" s="3"/>
      <c r="C2" s="2"/>
      <c r="D2" s="2"/>
      <c r="E2" s="2"/>
    </row>
    <row r="3" spans="1:5" ht="20.100000000000001" customHeight="1">
      <c r="A3" s="4" t="s">
        <v>1</v>
      </c>
      <c r="B3" s="3"/>
      <c r="C3" s="2"/>
      <c r="D3" s="2"/>
      <c r="E3" s="5" t="s">
        <v>2</v>
      </c>
    </row>
    <row r="4" spans="1:5" ht="20.100000000000001" customHeight="1">
      <c r="A4" s="99" t="s">
        <v>3</v>
      </c>
      <c r="B4" s="100"/>
      <c r="C4" s="101"/>
      <c r="D4" s="11" t="s">
        <v>4</v>
      </c>
      <c r="E4" s="12" t="s">
        <v>5</v>
      </c>
    </row>
    <row r="5" spans="1:5" ht="20.100000000000001" customHeight="1">
      <c r="A5" s="109" t="s">
        <v>6</v>
      </c>
      <c r="B5" s="110"/>
      <c r="C5" s="111"/>
      <c r="D5" s="13" t="str">
        <f>C16</f>
        <v>3건</v>
      </c>
      <c r="E5" s="14">
        <f>E16</f>
        <v>714100</v>
      </c>
    </row>
    <row r="6" spans="1:5" ht="20.100000000000001" customHeight="1">
      <c r="A6" s="112" t="s">
        <v>7</v>
      </c>
      <c r="B6" s="113"/>
      <c r="C6" s="114"/>
      <c r="D6" s="10" t="str">
        <f>C21</f>
        <v>4건</v>
      </c>
      <c r="E6" s="6">
        <f>E21</f>
        <v>2563400</v>
      </c>
    </row>
    <row r="7" spans="1:5" ht="20.100000000000001" customHeight="1">
      <c r="A7" s="112" t="s">
        <v>8</v>
      </c>
      <c r="B7" s="113"/>
      <c r="C7" s="114"/>
      <c r="D7" s="10" t="str">
        <f>C27</f>
        <v>5건</v>
      </c>
      <c r="E7" s="6">
        <f>E27</f>
        <v>1587000</v>
      </c>
    </row>
    <row r="8" spans="1:5" ht="20.100000000000001" customHeight="1">
      <c r="A8" s="102" t="s">
        <v>9</v>
      </c>
      <c r="B8" s="103"/>
      <c r="C8" s="104"/>
      <c r="D8" s="7" t="str">
        <f>C30</f>
        <v>2건</v>
      </c>
      <c r="E8" s="15">
        <f>E30</f>
        <v>2127700</v>
      </c>
    </row>
    <row r="9" spans="1:5" ht="20.100000000000001" customHeight="1">
      <c r="A9" s="105" t="s">
        <v>10</v>
      </c>
      <c r="B9" s="106"/>
      <c r="C9" s="107"/>
      <c r="D9" s="16" t="str">
        <f>C31</f>
        <v>14건</v>
      </c>
      <c r="E9" s="17">
        <f>SUM(E5:E8)</f>
        <v>6992200</v>
      </c>
    </row>
    <row r="10" spans="1:5" ht="20.100000000000001" customHeight="1">
      <c r="A10" s="2"/>
      <c r="B10" s="3"/>
      <c r="C10" s="2"/>
      <c r="D10" s="2"/>
      <c r="E10" s="2"/>
    </row>
    <row r="11" spans="1:5" ht="20.100000000000001" customHeight="1">
      <c r="A11" s="4" t="s">
        <v>11</v>
      </c>
      <c r="B11" s="3"/>
      <c r="C11" s="2"/>
      <c r="D11" s="2"/>
      <c r="E11" s="2"/>
    </row>
    <row r="12" spans="1:5" ht="20.100000000000001" customHeight="1">
      <c r="A12" s="8" t="s">
        <v>12</v>
      </c>
      <c r="B12" s="8" t="s">
        <v>13</v>
      </c>
      <c r="C12" s="99" t="s">
        <v>14</v>
      </c>
      <c r="D12" s="108"/>
      <c r="E12" s="8" t="s">
        <v>15</v>
      </c>
    </row>
    <row r="13" spans="1:5" ht="20.100000000000001" customHeight="1">
      <c r="A13" s="121" t="s">
        <v>16</v>
      </c>
      <c r="B13" s="9">
        <v>42226</v>
      </c>
      <c r="C13" s="115" t="s">
        <v>55</v>
      </c>
      <c r="D13" s="116"/>
      <c r="E13" s="19">
        <v>224100</v>
      </c>
    </row>
    <row r="14" spans="1:5" ht="20.100000000000001" customHeight="1">
      <c r="A14" s="122"/>
      <c r="B14" s="9">
        <v>42229</v>
      </c>
      <c r="C14" s="47" t="s">
        <v>56</v>
      </c>
      <c r="D14" s="32"/>
      <c r="E14" s="19">
        <v>140000</v>
      </c>
    </row>
    <row r="15" spans="1:5" ht="20.100000000000001" customHeight="1">
      <c r="A15" s="126"/>
      <c r="B15" s="18">
        <v>42247</v>
      </c>
      <c r="C15" s="119" t="s">
        <v>57</v>
      </c>
      <c r="D15" s="120"/>
      <c r="E15" s="24">
        <v>350000</v>
      </c>
    </row>
    <row r="16" spans="1:5" ht="20.100000000000001" customHeight="1">
      <c r="A16" s="123"/>
      <c r="B16" s="20" t="s">
        <v>22</v>
      </c>
      <c r="C16" s="117" t="s">
        <v>58</v>
      </c>
      <c r="D16" s="118"/>
      <c r="E16" s="21">
        <f>SUM(E13:E15)</f>
        <v>714100</v>
      </c>
    </row>
    <row r="17" spans="1:5" ht="20.100000000000001" customHeight="1">
      <c r="A17" s="124" t="s">
        <v>24</v>
      </c>
      <c r="B17" s="22">
        <v>42219</v>
      </c>
      <c r="C17" s="127" t="s">
        <v>59</v>
      </c>
      <c r="D17" s="128"/>
      <c r="E17" s="23">
        <v>452000</v>
      </c>
    </row>
    <row r="18" spans="1:5" ht="20.100000000000001" customHeight="1">
      <c r="A18" s="126"/>
      <c r="B18" s="18">
        <v>42233</v>
      </c>
      <c r="C18" s="119" t="s">
        <v>60</v>
      </c>
      <c r="D18" s="120"/>
      <c r="E18" s="24">
        <v>1184000</v>
      </c>
    </row>
    <row r="19" spans="1:5" ht="20.100000000000001" customHeight="1">
      <c r="A19" s="126"/>
      <c r="B19" s="25">
        <v>42242</v>
      </c>
      <c r="C19" s="119" t="s">
        <v>61</v>
      </c>
      <c r="D19" s="120"/>
      <c r="E19" s="26">
        <v>443000</v>
      </c>
    </row>
    <row r="20" spans="1:5" ht="20.100000000000001" customHeight="1">
      <c r="A20" s="126"/>
      <c r="B20" s="25">
        <v>42243</v>
      </c>
      <c r="C20" s="119" t="s">
        <v>31</v>
      </c>
      <c r="D20" s="120"/>
      <c r="E20" s="26">
        <v>484400</v>
      </c>
    </row>
    <row r="21" spans="1:5" ht="20.100000000000001" customHeight="1">
      <c r="A21" s="123"/>
      <c r="B21" s="27" t="s">
        <v>22</v>
      </c>
      <c r="C21" s="129" t="s">
        <v>62</v>
      </c>
      <c r="D21" s="130"/>
      <c r="E21" s="21">
        <f>SUM(E17:E20)</f>
        <v>2563400</v>
      </c>
    </row>
    <row r="22" spans="1:5" ht="20.100000000000001" customHeight="1">
      <c r="A22" s="121" t="s">
        <v>33</v>
      </c>
      <c r="B22" s="28">
        <v>42219</v>
      </c>
      <c r="C22" s="115" t="s">
        <v>63</v>
      </c>
      <c r="D22" s="146"/>
      <c r="E22" s="23">
        <v>169000</v>
      </c>
    </row>
    <row r="23" spans="1:5" ht="20.100000000000001" customHeight="1">
      <c r="A23" s="125"/>
      <c r="B23" s="28">
        <v>42234</v>
      </c>
      <c r="C23" s="135" t="s">
        <v>64</v>
      </c>
      <c r="D23" s="136"/>
      <c r="E23" s="23">
        <v>259000</v>
      </c>
    </row>
    <row r="24" spans="1:5" ht="20.100000000000001" customHeight="1">
      <c r="A24" s="125"/>
      <c r="B24" s="28">
        <v>42235</v>
      </c>
      <c r="C24" s="42" t="s">
        <v>65</v>
      </c>
      <c r="D24" s="43"/>
      <c r="E24" s="23">
        <v>205000</v>
      </c>
    </row>
    <row r="25" spans="1:5" ht="20.100000000000001" customHeight="1">
      <c r="A25" s="125"/>
      <c r="B25" s="22">
        <v>42241</v>
      </c>
      <c r="C25" s="119" t="s">
        <v>66</v>
      </c>
      <c r="D25" s="120"/>
      <c r="E25" s="26">
        <v>154000</v>
      </c>
    </row>
    <row r="26" spans="1:5" ht="20.100000000000001" customHeight="1">
      <c r="A26" s="125"/>
      <c r="B26" s="22" t="s">
        <v>67</v>
      </c>
      <c r="C26" s="119" t="s">
        <v>43</v>
      </c>
      <c r="D26" s="132"/>
      <c r="E26" s="26">
        <v>800000</v>
      </c>
    </row>
    <row r="27" spans="1:5" ht="20.100000000000001" customHeight="1">
      <c r="A27" s="139"/>
      <c r="B27" s="27" t="s">
        <v>22</v>
      </c>
      <c r="C27" s="129" t="s">
        <v>23</v>
      </c>
      <c r="D27" s="130"/>
      <c r="E27" s="21">
        <f>SUM(E22:E26)</f>
        <v>1587000</v>
      </c>
    </row>
    <row r="28" spans="1:5" ht="20.100000000000001" customHeight="1">
      <c r="A28" s="137" t="s">
        <v>45</v>
      </c>
      <c r="B28" s="28" t="s">
        <v>67</v>
      </c>
      <c r="C28" s="115" t="s">
        <v>46</v>
      </c>
      <c r="D28" s="140"/>
      <c r="E28" s="23">
        <v>1647700</v>
      </c>
    </row>
    <row r="29" spans="1:5" ht="20.100000000000001" customHeight="1">
      <c r="A29" s="125"/>
      <c r="B29" s="28" t="s">
        <v>67</v>
      </c>
      <c r="C29" s="141" t="s">
        <v>49</v>
      </c>
      <c r="D29" s="142"/>
      <c r="E29" s="24">
        <v>480000</v>
      </c>
    </row>
    <row r="30" spans="1:5" ht="20.100000000000001" customHeight="1">
      <c r="A30" s="139"/>
      <c r="B30" s="29" t="s">
        <v>22</v>
      </c>
      <c r="C30" s="143" t="s">
        <v>68</v>
      </c>
      <c r="D30" s="144"/>
      <c r="E30" s="30">
        <f>SUM(E28:E29)</f>
        <v>2127700</v>
      </c>
    </row>
    <row r="31" spans="1:5" ht="20.100000000000001" customHeight="1">
      <c r="A31" s="105" t="s">
        <v>69</v>
      </c>
      <c r="B31" s="145"/>
      <c r="C31" s="105" t="s">
        <v>70</v>
      </c>
      <c r="D31" s="145"/>
      <c r="E31" s="31">
        <f>E16+E21+E27+E30</f>
        <v>6992200</v>
      </c>
    </row>
    <row r="49" ht="20.100000000000001" customHeight="1"/>
    <row r="50" ht="20.100000000000001" customHeight="1"/>
    <row r="51" ht="20.100000000000001" customHeight="1"/>
    <row r="52" ht="20.100000000000001" customHeight="1"/>
    <row r="53" ht="20.100000000000001" customHeight="1"/>
    <row r="54" ht="20.100000000000001" customHeight="1"/>
    <row r="55" ht="20.100000000000001" customHeight="1"/>
    <row r="56" ht="20.100000000000001" customHeight="1"/>
    <row r="57" ht="20.100000000000001" customHeight="1"/>
    <row r="58" ht="20.100000000000001" customHeight="1"/>
    <row r="59" ht="20.100000000000001" customHeight="1"/>
    <row r="60" ht="20.100000000000001" customHeight="1"/>
    <row r="61" ht="20.100000000000001" customHeight="1"/>
  </sheetData>
  <mergeCells count="30">
    <mergeCell ref="A17:A21"/>
    <mergeCell ref="C19:D19"/>
    <mergeCell ref="C20:D20"/>
    <mergeCell ref="C21:D21"/>
    <mergeCell ref="A22:A27"/>
    <mergeCell ref="C22:D22"/>
    <mergeCell ref="C25:D25"/>
    <mergeCell ref="C17:D17"/>
    <mergeCell ref="A6:C6"/>
    <mergeCell ref="A7:C7"/>
    <mergeCell ref="A13:A16"/>
    <mergeCell ref="C15:D15"/>
    <mergeCell ref="C16:D16"/>
    <mergeCell ref="C13:D13"/>
    <mergeCell ref="C23:D23"/>
    <mergeCell ref="C31:D31"/>
    <mergeCell ref="A1:E1"/>
    <mergeCell ref="A4:C4"/>
    <mergeCell ref="A8:C8"/>
    <mergeCell ref="A9:C9"/>
    <mergeCell ref="C12:D12"/>
    <mergeCell ref="A28:A30"/>
    <mergeCell ref="C28:D28"/>
    <mergeCell ref="C29:D29"/>
    <mergeCell ref="A31:B31"/>
    <mergeCell ref="C18:D18"/>
    <mergeCell ref="C26:D26"/>
    <mergeCell ref="C27:D27"/>
    <mergeCell ref="C30:D30"/>
    <mergeCell ref="A5:C5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61"/>
  <sheetViews>
    <sheetView topLeftCell="A13" zoomScale="98" zoomScaleNormal="98" workbookViewId="0">
      <selection activeCell="K10" sqref="K10"/>
    </sheetView>
  </sheetViews>
  <sheetFormatPr defaultRowHeight="12.75"/>
  <cols>
    <col min="1" max="5" width="18.125" style="1" customWidth="1"/>
    <col min="6" max="16384" width="9" style="1"/>
  </cols>
  <sheetData>
    <row r="1" spans="1:5" ht="27">
      <c r="A1" s="96" t="s">
        <v>71</v>
      </c>
      <c r="B1" s="97"/>
      <c r="C1" s="97"/>
      <c r="D1" s="97"/>
      <c r="E1" s="98"/>
    </row>
    <row r="2" spans="1:5" ht="20.100000000000001" customHeight="1">
      <c r="A2" s="2"/>
      <c r="B2" s="3"/>
      <c r="C2" s="2"/>
      <c r="D2" s="2"/>
      <c r="E2" s="2"/>
    </row>
    <row r="3" spans="1:5" ht="20.100000000000001" customHeight="1">
      <c r="A3" s="4" t="s">
        <v>1</v>
      </c>
      <c r="B3" s="3"/>
      <c r="C3" s="2"/>
      <c r="D3" s="2"/>
      <c r="E3" s="5" t="s">
        <v>2</v>
      </c>
    </row>
    <row r="4" spans="1:5" ht="20.100000000000001" customHeight="1">
      <c r="A4" s="99" t="s">
        <v>3</v>
      </c>
      <c r="B4" s="100"/>
      <c r="C4" s="101"/>
      <c r="D4" s="11" t="s">
        <v>4</v>
      </c>
      <c r="E4" s="12" t="s">
        <v>5</v>
      </c>
    </row>
    <row r="5" spans="1:5" ht="20.100000000000001" customHeight="1">
      <c r="A5" s="109" t="s">
        <v>6</v>
      </c>
      <c r="B5" s="110"/>
      <c r="C5" s="111"/>
      <c r="D5" s="13" t="str">
        <f>C18</f>
        <v>5건</v>
      </c>
      <c r="E5" s="14">
        <f>E18</f>
        <v>741500</v>
      </c>
    </row>
    <row r="6" spans="1:5" ht="20.100000000000001" customHeight="1">
      <c r="A6" s="112" t="s">
        <v>7</v>
      </c>
      <c r="B6" s="113"/>
      <c r="C6" s="114"/>
      <c r="D6" s="10" t="str">
        <f>C23</f>
        <v>4건</v>
      </c>
      <c r="E6" s="6">
        <f>E23</f>
        <v>2081660</v>
      </c>
    </row>
    <row r="7" spans="1:5" ht="20.100000000000001" customHeight="1">
      <c r="A7" s="112" t="s">
        <v>8</v>
      </c>
      <c r="B7" s="113"/>
      <c r="C7" s="114"/>
      <c r="D7" s="10" t="str">
        <f>C34</f>
        <v>10건</v>
      </c>
      <c r="E7" s="6">
        <f>E34</f>
        <v>2966000</v>
      </c>
    </row>
    <row r="8" spans="1:5" ht="20.100000000000001" customHeight="1">
      <c r="A8" s="102" t="s">
        <v>9</v>
      </c>
      <c r="B8" s="103"/>
      <c r="C8" s="104"/>
      <c r="D8" s="7" t="str">
        <f>C37</f>
        <v>2건</v>
      </c>
      <c r="E8" s="15">
        <f>E37</f>
        <v>1895300</v>
      </c>
    </row>
    <row r="9" spans="1:5" ht="20.100000000000001" customHeight="1">
      <c r="A9" s="105" t="s">
        <v>10</v>
      </c>
      <c r="B9" s="106"/>
      <c r="C9" s="107"/>
      <c r="D9" s="16" t="str">
        <f>C38</f>
        <v>21건</v>
      </c>
      <c r="E9" s="17">
        <f>SUM(E5:E8)</f>
        <v>7684460</v>
      </c>
    </row>
    <row r="10" spans="1:5" ht="20.100000000000001" customHeight="1">
      <c r="A10" s="2"/>
      <c r="B10" s="3"/>
      <c r="C10" s="2"/>
      <c r="D10" s="2"/>
      <c r="E10" s="2"/>
    </row>
    <row r="11" spans="1:5" ht="20.100000000000001" customHeight="1">
      <c r="A11" s="4" t="s">
        <v>11</v>
      </c>
      <c r="B11" s="3"/>
      <c r="C11" s="2"/>
      <c r="D11" s="2"/>
      <c r="E11" s="2"/>
    </row>
    <row r="12" spans="1:5" ht="20.100000000000001" customHeight="1">
      <c r="A12" s="8" t="s">
        <v>12</v>
      </c>
      <c r="B12" s="8" t="s">
        <v>13</v>
      </c>
      <c r="C12" s="99" t="s">
        <v>14</v>
      </c>
      <c r="D12" s="108"/>
      <c r="E12" s="8" t="s">
        <v>15</v>
      </c>
    </row>
    <row r="13" spans="1:5" ht="20.100000000000001" customHeight="1">
      <c r="A13" s="121" t="s">
        <v>16</v>
      </c>
      <c r="B13" s="36">
        <v>42255</v>
      </c>
      <c r="C13" s="115" t="s">
        <v>72</v>
      </c>
      <c r="D13" s="116"/>
      <c r="E13" s="37">
        <v>120000</v>
      </c>
    </row>
    <row r="14" spans="1:5" ht="20.100000000000001" customHeight="1">
      <c r="A14" s="122"/>
      <c r="B14" s="35">
        <v>42257</v>
      </c>
      <c r="C14" s="47" t="s">
        <v>73</v>
      </c>
      <c r="D14" s="32"/>
      <c r="E14" s="34">
        <v>185000</v>
      </c>
    </row>
    <row r="15" spans="1:5" ht="20.100000000000001" customHeight="1">
      <c r="A15" s="122"/>
      <c r="B15" s="35">
        <v>42258</v>
      </c>
      <c r="C15" s="47" t="s">
        <v>74</v>
      </c>
      <c r="D15" s="32"/>
      <c r="E15" s="34">
        <v>167000</v>
      </c>
    </row>
    <row r="16" spans="1:5" ht="20.100000000000001" customHeight="1">
      <c r="A16" s="122"/>
      <c r="B16" s="9">
        <v>42264</v>
      </c>
      <c r="C16" s="47" t="s">
        <v>75</v>
      </c>
      <c r="D16" s="32"/>
      <c r="E16" s="19">
        <v>114000</v>
      </c>
    </row>
    <row r="17" spans="1:5" ht="20.100000000000001" customHeight="1">
      <c r="A17" s="126"/>
      <c r="B17" s="18">
        <v>42265</v>
      </c>
      <c r="C17" s="119" t="s">
        <v>76</v>
      </c>
      <c r="D17" s="120"/>
      <c r="E17" s="24">
        <v>155500</v>
      </c>
    </row>
    <row r="18" spans="1:5" ht="20.100000000000001" customHeight="1">
      <c r="A18" s="123"/>
      <c r="B18" s="20" t="s">
        <v>22</v>
      </c>
      <c r="C18" s="117" t="s">
        <v>23</v>
      </c>
      <c r="D18" s="118"/>
      <c r="E18" s="21">
        <f>SUM(E13:E17)</f>
        <v>741500</v>
      </c>
    </row>
    <row r="19" spans="1:5" ht="20.100000000000001" customHeight="1">
      <c r="A19" s="124" t="s">
        <v>24</v>
      </c>
      <c r="B19" s="22">
        <v>42248</v>
      </c>
      <c r="C19" s="127" t="s">
        <v>77</v>
      </c>
      <c r="D19" s="128"/>
      <c r="E19" s="23">
        <v>371250</v>
      </c>
    </row>
    <row r="20" spans="1:5" ht="20.100000000000001" customHeight="1">
      <c r="A20" s="126"/>
      <c r="B20" s="18">
        <v>42249</v>
      </c>
      <c r="C20" s="119" t="s">
        <v>78</v>
      </c>
      <c r="D20" s="120"/>
      <c r="E20" s="24">
        <v>970000</v>
      </c>
    </row>
    <row r="21" spans="1:5" ht="20.100000000000001" customHeight="1">
      <c r="A21" s="126"/>
      <c r="B21" s="25">
        <v>42263</v>
      </c>
      <c r="C21" s="119" t="s">
        <v>79</v>
      </c>
      <c r="D21" s="120"/>
      <c r="E21" s="26">
        <v>260000</v>
      </c>
    </row>
    <row r="22" spans="1:5" ht="20.100000000000001" customHeight="1">
      <c r="A22" s="126"/>
      <c r="B22" s="25">
        <v>42243</v>
      </c>
      <c r="C22" s="119" t="s">
        <v>80</v>
      </c>
      <c r="D22" s="120"/>
      <c r="E22" s="26">
        <v>480410</v>
      </c>
    </row>
    <row r="23" spans="1:5" ht="20.100000000000001" customHeight="1">
      <c r="A23" s="123"/>
      <c r="B23" s="27" t="s">
        <v>22</v>
      </c>
      <c r="C23" s="129" t="s">
        <v>62</v>
      </c>
      <c r="D23" s="130"/>
      <c r="E23" s="21">
        <f>SUM(E19:E22)</f>
        <v>2081660</v>
      </c>
    </row>
    <row r="24" spans="1:5" ht="20.100000000000001" customHeight="1">
      <c r="A24" s="121" t="s">
        <v>33</v>
      </c>
      <c r="B24" s="28">
        <v>42250</v>
      </c>
      <c r="C24" s="115" t="s">
        <v>81</v>
      </c>
      <c r="D24" s="146"/>
      <c r="E24" s="23">
        <v>240000</v>
      </c>
    </row>
    <row r="25" spans="1:5" ht="20.100000000000001" customHeight="1">
      <c r="A25" s="125"/>
      <c r="B25" s="28">
        <v>42254</v>
      </c>
      <c r="C25" s="135" t="s">
        <v>82</v>
      </c>
      <c r="D25" s="136"/>
      <c r="E25" s="23">
        <v>214000</v>
      </c>
    </row>
    <row r="26" spans="1:5" ht="20.100000000000001" customHeight="1">
      <c r="A26" s="125"/>
      <c r="B26" s="28">
        <v>42255</v>
      </c>
      <c r="C26" s="42" t="s">
        <v>83</v>
      </c>
      <c r="D26" s="43"/>
      <c r="E26" s="23">
        <v>350000</v>
      </c>
    </row>
    <row r="27" spans="1:5" ht="20.100000000000001" customHeight="1">
      <c r="A27" s="125"/>
      <c r="B27" s="28">
        <v>42256</v>
      </c>
      <c r="C27" s="42" t="s">
        <v>84</v>
      </c>
      <c r="D27" s="43"/>
      <c r="E27" s="23">
        <v>112000</v>
      </c>
    </row>
    <row r="28" spans="1:5" ht="20.100000000000001" customHeight="1">
      <c r="A28" s="125"/>
      <c r="B28" s="28">
        <v>42261</v>
      </c>
      <c r="C28" s="42" t="s">
        <v>85</v>
      </c>
      <c r="D28" s="43"/>
      <c r="E28" s="23">
        <v>405000</v>
      </c>
    </row>
    <row r="29" spans="1:5" ht="20.100000000000001" customHeight="1">
      <c r="A29" s="125"/>
      <c r="B29" s="28">
        <v>42264</v>
      </c>
      <c r="C29" s="42" t="s">
        <v>86</v>
      </c>
      <c r="D29" s="43"/>
      <c r="E29" s="23">
        <v>146000</v>
      </c>
    </row>
    <row r="30" spans="1:5" ht="20.100000000000001" customHeight="1">
      <c r="A30" s="125"/>
      <c r="B30" s="28">
        <v>42270</v>
      </c>
      <c r="C30" s="42" t="s">
        <v>87</v>
      </c>
      <c r="D30" s="43"/>
      <c r="E30" s="23">
        <v>345000</v>
      </c>
    </row>
    <row r="31" spans="1:5" ht="20.100000000000001" customHeight="1">
      <c r="A31" s="125"/>
      <c r="B31" s="28">
        <v>42270</v>
      </c>
      <c r="C31" s="42" t="s">
        <v>88</v>
      </c>
      <c r="D31" s="43"/>
      <c r="E31" s="23">
        <v>319000</v>
      </c>
    </row>
    <row r="32" spans="1:5" ht="20.100000000000001" customHeight="1">
      <c r="A32" s="125"/>
      <c r="B32" s="28">
        <v>42277</v>
      </c>
      <c r="C32" s="42" t="s">
        <v>39</v>
      </c>
      <c r="D32" s="43"/>
      <c r="E32" s="23">
        <v>435000</v>
      </c>
    </row>
    <row r="33" spans="1:5" ht="20.100000000000001" customHeight="1">
      <c r="A33" s="125"/>
      <c r="B33" s="22" t="s">
        <v>67</v>
      </c>
      <c r="C33" s="119" t="s">
        <v>43</v>
      </c>
      <c r="D33" s="132"/>
      <c r="E33" s="26">
        <v>400000</v>
      </c>
    </row>
    <row r="34" spans="1:5" ht="20.100000000000001" customHeight="1">
      <c r="A34" s="139"/>
      <c r="B34" s="27" t="s">
        <v>22</v>
      </c>
      <c r="C34" s="129" t="s">
        <v>89</v>
      </c>
      <c r="D34" s="130"/>
      <c r="E34" s="21">
        <f>SUM(E24:E33)</f>
        <v>2966000</v>
      </c>
    </row>
    <row r="35" spans="1:5" ht="20.100000000000001" customHeight="1">
      <c r="A35" s="137" t="s">
        <v>45</v>
      </c>
      <c r="B35" s="28" t="s">
        <v>90</v>
      </c>
      <c r="C35" s="115" t="s">
        <v>46</v>
      </c>
      <c r="D35" s="140"/>
      <c r="E35" s="23">
        <v>1415300</v>
      </c>
    </row>
    <row r="36" spans="1:5" ht="20.100000000000001" customHeight="1">
      <c r="A36" s="125"/>
      <c r="B36" s="28" t="s">
        <v>90</v>
      </c>
      <c r="C36" s="141" t="s">
        <v>49</v>
      </c>
      <c r="D36" s="142"/>
      <c r="E36" s="24">
        <v>480000</v>
      </c>
    </row>
    <row r="37" spans="1:5" ht="20.100000000000001" customHeight="1">
      <c r="A37" s="139"/>
      <c r="B37" s="29" t="s">
        <v>22</v>
      </c>
      <c r="C37" s="143" t="s">
        <v>68</v>
      </c>
      <c r="D37" s="144"/>
      <c r="E37" s="30">
        <f>SUM(E35:E36)</f>
        <v>1895300</v>
      </c>
    </row>
    <row r="38" spans="1:5" ht="20.100000000000001" customHeight="1">
      <c r="A38" s="105" t="s">
        <v>69</v>
      </c>
      <c r="B38" s="145"/>
      <c r="C38" s="105" t="s">
        <v>91</v>
      </c>
      <c r="D38" s="145"/>
      <c r="E38" s="31">
        <f>E18+E23+E34+E37</f>
        <v>7684460</v>
      </c>
    </row>
    <row r="49" ht="20.100000000000001" customHeight="1"/>
    <row r="50" ht="20.100000000000001" customHeight="1"/>
    <row r="51" ht="20.100000000000001" customHeight="1"/>
    <row r="52" ht="20.100000000000001" customHeight="1"/>
    <row r="53" ht="20.100000000000001" customHeight="1"/>
    <row r="54" ht="20.100000000000001" customHeight="1"/>
    <row r="55" ht="20.100000000000001" customHeight="1"/>
    <row r="56" ht="20.100000000000001" customHeight="1"/>
    <row r="57" ht="20.100000000000001" customHeight="1"/>
    <row r="58" ht="20.100000000000001" customHeight="1"/>
    <row r="59" ht="20.100000000000001" customHeight="1"/>
    <row r="60" ht="20.100000000000001" customHeight="1"/>
    <row r="61" ht="20.100000000000001" customHeight="1"/>
  </sheetData>
  <mergeCells count="29">
    <mergeCell ref="C36:D36"/>
    <mergeCell ref="C22:D22"/>
    <mergeCell ref="C25:D25"/>
    <mergeCell ref="C37:D37"/>
    <mergeCell ref="C38:D38"/>
    <mergeCell ref="A19:A23"/>
    <mergeCell ref="C19:D19"/>
    <mergeCell ref="C20:D20"/>
    <mergeCell ref="C23:D23"/>
    <mergeCell ref="A24:A34"/>
    <mergeCell ref="C24:D24"/>
    <mergeCell ref="C21:D21"/>
    <mergeCell ref="A38:B38"/>
    <mergeCell ref="C33:D33"/>
    <mergeCell ref="C34:D34"/>
    <mergeCell ref="A35:A37"/>
    <mergeCell ref="C35:D35"/>
    <mergeCell ref="C13:D13"/>
    <mergeCell ref="A1:E1"/>
    <mergeCell ref="A4:C4"/>
    <mergeCell ref="A8:C8"/>
    <mergeCell ref="A9:C9"/>
    <mergeCell ref="C12:D12"/>
    <mergeCell ref="A5:C5"/>
    <mergeCell ref="A6:C6"/>
    <mergeCell ref="A7:C7"/>
    <mergeCell ref="A13:A18"/>
    <mergeCell ref="C17:D17"/>
    <mergeCell ref="C18:D18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40"/>
  <sheetViews>
    <sheetView workbookViewId="0">
      <selection activeCell="I6" sqref="I6"/>
    </sheetView>
  </sheetViews>
  <sheetFormatPr defaultRowHeight="16.5"/>
  <cols>
    <col min="1" max="1" width="14.5" customWidth="1"/>
    <col min="2" max="2" width="16.75" customWidth="1"/>
    <col min="3" max="3" width="12.875" customWidth="1"/>
    <col min="4" max="4" width="23" customWidth="1"/>
    <col min="5" max="5" width="14.5" bestFit="1" customWidth="1"/>
    <col min="6" max="6" width="9.375" bestFit="1" customWidth="1"/>
  </cols>
  <sheetData>
    <row r="1" spans="1:5" ht="27">
      <c r="A1" s="96" t="s">
        <v>92</v>
      </c>
      <c r="B1" s="97"/>
      <c r="C1" s="97"/>
      <c r="D1" s="97"/>
      <c r="E1" s="98"/>
    </row>
    <row r="2" spans="1:5" ht="20.100000000000001" customHeight="1">
      <c r="A2" s="2"/>
      <c r="B2" s="3"/>
      <c r="C2" s="2"/>
      <c r="D2" s="2"/>
      <c r="E2" s="2"/>
    </row>
    <row r="3" spans="1:5" ht="20.100000000000001" customHeight="1">
      <c r="A3" s="4" t="s">
        <v>1</v>
      </c>
      <c r="B3" s="3"/>
      <c r="C3" s="2"/>
      <c r="D3" s="2"/>
      <c r="E3" s="5" t="s">
        <v>2</v>
      </c>
    </row>
    <row r="4" spans="1:5" ht="20.100000000000001" customHeight="1">
      <c r="A4" s="99" t="s">
        <v>3</v>
      </c>
      <c r="B4" s="100"/>
      <c r="C4" s="101"/>
      <c r="D4" s="11" t="s">
        <v>4</v>
      </c>
      <c r="E4" s="12" t="s">
        <v>5</v>
      </c>
    </row>
    <row r="5" spans="1:5" ht="20.100000000000001" customHeight="1">
      <c r="A5" s="109" t="s">
        <v>6</v>
      </c>
      <c r="B5" s="110"/>
      <c r="C5" s="111"/>
      <c r="D5" s="13" t="str">
        <f>C20</f>
        <v>7건</v>
      </c>
      <c r="E5" s="14">
        <f>E20</f>
        <v>2888750</v>
      </c>
    </row>
    <row r="6" spans="1:5" ht="20.100000000000001" customHeight="1">
      <c r="A6" s="112" t="s">
        <v>7</v>
      </c>
      <c r="B6" s="113"/>
      <c r="C6" s="114"/>
      <c r="D6" s="10" t="str">
        <f>C25</f>
        <v>4건</v>
      </c>
      <c r="E6" s="6">
        <f>E25</f>
        <v>1555000</v>
      </c>
    </row>
    <row r="7" spans="1:5" ht="20.100000000000001" customHeight="1">
      <c r="A7" s="112" t="s">
        <v>8</v>
      </c>
      <c r="B7" s="113"/>
      <c r="C7" s="114"/>
      <c r="D7" s="10" t="str">
        <f>C34</f>
        <v>8건</v>
      </c>
      <c r="E7" s="6">
        <f>E34</f>
        <v>2890000</v>
      </c>
    </row>
    <row r="8" spans="1:5" ht="20.100000000000001" customHeight="1">
      <c r="A8" s="102" t="s">
        <v>93</v>
      </c>
      <c r="B8" s="103"/>
      <c r="C8" s="104"/>
      <c r="D8" s="7" t="str">
        <f>C39</f>
        <v>4건</v>
      </c>
      <c r="E8" s="15">
        <f>E39</f>
        <v>663200</v>
      </c>
    </row>
    <row r="9" spans="1:5" ht="20.100000000000001" customHeight="1">
      <c r="A9" s="105" t="s">
        <v>10</v>
      </c>
      <c r="B9" s="106"/>
      <c r="C9" s="107"/>
      <c r="D9" s="16" t="str">
        <f>C40</f>
        <v>23건</v>
      </c>
      <c r="E9" s="17">
        <f>SUM(E5:E8)</f>
        <v>7996950</v>
      </c>
    </row>
    <row r="10" spans="1:5" ht="20.100000000000001" customHeight="1">
      <c r="A10" s="2"/>
      <c r="B10" s="3"/>
      <c r="C10" s="2"/>
      <c r="D10" s="2"/>
      <c r="E10" s="2"/>
    </row>
    <row r="11" spans="1:5" ht="20.100000000000001" customHeight="1">
      <c r="A11" s="4" t="s">
        <v>11</v>
      </c>
      <c r="B11" s="3"/>
      <c r="C11" s="2"/>
      <c r="D11" s="2"/>
      <c r="E11" s="2"/>
    </row>
    <row r="12" spans="1:5" ht="20.100000000000001" customHeight="1">
      <c r="A12" s="8" t="s">
        <v>12</v>
      </c>
      <c r="B12" s="8" t="s">
        <v>13</v>
      </c>
      <c r="C12" s="99" t="s">
        <v>14</v>
      </c>
      <c r="D12" s="108"/>
      <c r="E12" s="8" t="s">
        <v>15</v>
      </c>
    </row>
    <row r="13" spans="1:5" ht="20.100000000000001" customHeight="1">
      <c r="A13" s="121" t="s">
        <v>94</v>
      </c>
      <c r="B13" s="59">
        <v>42194</v>
      </c>
      <c r="C13" s="115" t="s">
        <v>95</v>
      </c>
      <c r="D13" s="146"/>
      <c r="E13" s="19">
        <v>350000</v>
      </c>
    </row>
    <row r="14" spans="1:5" ht="20.100000000000001" customHeight="1">
      <c r="A14" s="122"/>
      <c r="B14" s="60">
        <v>42195</v>
      </c>
      <c r="C14" s="133" t="s">
        <v>96</v>
      </c>
      <c r="D14" s="134"/>
      <c r="E14" s="24">
        <v>487750</v>
      </c>
    </row>
    <row r="15" spans="1:5" ht="20.100000000000001" customHeight="1">
      <c r="A15" s="122"/>
      <c r="B15" s="61">
        <v>42200</v>
      </c>
      <c r="C15" s="119" t="s">
        <v>97</v>
      </c>
      <c r="D15" s="120"/>
      <c r="E15" s="24">
        <v>500000</v>
      </c>
    </row>
    <row r="16" spans="1:5" ht="20.100000000000001" customHeight="1">
      <c r="A16" s="122"/>
      <c r="B16" s="61">
        <v>42202</v>
      </c>
      <c r="C16" s="119" t="s">
        <v>98</v>
      </c>
      <c r="D16" s="120"/>
      <c r="E16" s="24">
        <v>396000</v>
      </c>
    </row>
    <row r="17" spans="1:5" ht="20.100000000000001" customHeight="1">
      <c r="A17" s="122"/>
      <c r="B17" s="18">
        <v>42209</v>
      </c>
      <c r="C17" s="119" t="s">
        <v>99</v>
      </c>
      <c r="D17" s="120"/>
      <c r="E17" s="62">
        <v>270000</v>
      </c>
    </row>
    <row r="18" spans="1:5" ht="20.100000000000001" customHeight="1">
      <c r="A18" s="122"/>
      <c r="B18" s="18">
        <v>42213</v>
      </c>
      <c r="C18" s="119" t="s">
        <v>100</v>
      </c>
      <c r="D18" s="120"/>
      <c r="E18" s="24">
        <v>415000</v>
      </c>
    </row>
    <row r="19" spans="1:5" ht="20.100000000000001" customHeight="1">
      <c r="A19" s="122"/>
      <c r="B19" s="63">
        <v>42215</v>
      </c>
      <c r="C19" s="149" t="s">
        <v>101</v>
      </c>
      <c r="D19" s="150"/>
      <c r="E19" s="64">
        <v>470000</v>
      </c>
    </row>
    <row r="20" spans="1:5" ht="20.100000000000001" customHeight="1">
      <c r="A20" s="131"/>
      <c r="B20" s="51" t="s">
        <v>22</v>
      </c>
      <c r="C20" s="117" t="s">
        <v>32</v>
      </c>
      <c r="D20" s="118"/>
      <c r="E20" s="21">
        <f>SUM(E13:E19)</f>
        <v>2888750</v>
      </c>
    </row>
    <row r="21" spans="1:5" ht="20.100000000000001" customHeight="1">
      <c r="A21" s="125" t="s">
        <v>102</v>
      </c>
      <c r="B21" s="18">
        <v>42198</v>
      </c>
      <c r="C21" s="119" t="s">
        <v>103</v>
      </c>
      <c r="D21" s="120"/>
      <c r="E21" s="24">
        <v>500000</v>
      </c>
    </row>
    <row r="22" spans="1:5" ht="20.100000000000001" customHeight="1">
      <c r="A22" s="125"/>
      <c r="B22" s="18">
        <v>42202</v>
      </c>
      <c r="C22" s="119" t="s">
        <v>104</v>
      </c>
      <c r="D22" s="120"/>
      <c r="E22" s="24">
        <v>412000</v>
      </c>
    </row>
    <row r="23" spans="1:5" ht="20.100000000000001" customHeight="1">
      <c r="A23" s="126"/>
      <c r="B23" s="25">
        <v>42214</v>
      </c>
      <c r="C23" s="119" t="s">
        <v>105</v>
      </c>
      <c r="D23" s="120"/>
      <c r="E23" s="26">
        <v>375000</v>
      </c>
    </row>
    <row r="24" spans="1:5" ht="20.100000000000001" customHeight="1">
      <c r="A24" s="126"/>
      <c r="B24" s="22">
        <v>42216</v>
      </c>
      <c r="C24" s="147" t="s">
        <v>106</v>
      </c>
      <c r="D24" s="148"/>
      <c r="E24" s="23">
        <v>268000</v>
      </c>
    </row>
    <row r="25" spans="1:5" ht="20.100000000000001" customHeight="1">
      <c r="A25" s="123"/>
      <c r="B25" s="27" t="s">
        <v>22</v>
      </c>
      <c r="C25" s="129" t="s">
        <v>62</v>
      </c>
      <c r="D25" s="130"/>
      <c r="E25" s="21">
        <f>SUM(E21:E24)</f>
        <v>1555000</v>
      </c>
    </row>
    <row r="26" spans="1:5" ht="20.100000000000001" customHeight="1">
      <c r="A26" s="151" t="s">
        <v>33</v>
      </c>
      <c r="B26" s="36">
        <v>42188</v>
      </c>
      <c r="C26" s="115" t="s">
        <v>107</v>
      </c>
      <c r="D26" s="146"/>
      <c r="E26" s="65">
        <v>450000</v>
      </c>
    </row>
    <row r="27" spans="1:5" ht="20.100000000000001" customHeight="1">
      <c r="A27" s="152"/>
      <c r="B27" s="9">
        <v>42191</v>
      </c>
      <c r="C27" s="133" t="s">
        <v>108</v>
      </c>
      <c r="D27" s="134"/>
      <c r="E27" s="19">
        <v>223000</v>
      </c>
    </row>
    <row r="28" spans="1:5" ht="20.100000000000001" customHeight="1">
      <c r="A28" s="152"/>
      <c r="B28" s="22">
        <v>42191</v>
      </c>
      <c r="C28" s="119" t="s">
        <v>109</v>
      </c>
      <c r="D28" s="120"/>
      <c r="E28" s="24">
        <v>490000</v>
      </c>
    </row>
    <row r="29" spans="1:5" ht="20.100000000000001" customHeight="1">
      <c r="A29" s="152"/>
      <c r="B29" s="22">
        <v>42198</v>
      </c>
      <c r="C29" s="119" t="s">
        <v>110</v>
      </c>
      <c r="D29" s="120"/>
      <c r="E29" s="26">
        <v>222000</v>
      </c>
    </row>
    <row r="30" spans="1:5" ht="20.100000000000001" customHeight="1">
      <c r="A30" s="152"/>
      <c r="B30" s="22">
        <v>42201</v>
      </c>
      <c r="C30" s="119" t="s">
        <v>111</v>
      </c>
      <c r="D30" s="120"/>
      <c r="E30" s="26">
        <v>480000</v>
      </c>
    </row>
    <row r="31" spans="1:5" ht="20.100000000000001" customHeight="1">
      <c r="A31" s="152"/>
      <c r="B31" s="22">
        <v>42206</v>
      </c>
      <c r="C31" s="119" t="s">
        <v>112</v>
      </c>
      <c r="D31" s="120"/>
      <c r="E31" s="26">
        <v>432000</v>
      </c>
    </row>
    <row r="32" spans="1:5" ht="20.100000000000001" customHeight="1">
      <c r="A32" s="152"/>
      <c r="B32" s="22">
        <v>42212</v>
      </c>
      <c r="C32" s="119" t="s">
        <v>113</v>
      </c>
      <c r="D32" s="120"/>
      <c r="E32" s="26">
        <v>114000</v>
      </c>
    </row>
    <row r="33" spans="1:6" ht="24" customHeight="1">
      <c r="A33" s="152"/>
      <c r="B33" s="22">
        <v>42213</v>
      </c>
      <c r="C33" s="119" t="s">
        <v>114</v>
      </c>
      <c r="D33" s="120"/>
      <c r="E33" s="26">
        <v>479000</v>
      </c>
    </row>
    <row r="34" spans="1:6" ht="24" customHeight="1">
      <c r="A34" s="153"/>
      <c r="B34" s="27" t="s">
        <v>22</v>
      </c>
      <c r="C34" s="129" t="s">
        <v>115</v>
      </c>
      <c r="D34" s="130"/>
      <c r="E34" s="21">
        <f>SUM(E26:E33)</f>
        <v>2890000</v>
      </c>
    </row>
    <row r="35" spans="1:6" ht="24" customHeight="1">
      <c r="A35" s="154" t="s">
        <v>116</v>
      </c>
      <c r="B35" s="28">
        <v>42188</v>
      </c>
      <c r="C35" s="115" t="s">
        <v>117</v>
      </c>
      <c r="D35" s="140"/>
      <c r="E35" s="26">
        <v>374000</v>
      </c>
    </row>
    <row r="36" spans="1:6" ht="24" customHeight="1">
      <c r="A36" s="155"/>
      <c r="B36" s="28">
        <v>42201</v>
      </c>
      <c r="C36" s="135" t="s">
        <v>118</v>
      </c>
      <c r="D36" s="136"/>
      <c r="E36" s="26">
        <v>85200</v>
      </c>
    </row>
    <row r="37" spans="1:6" ht="24" customHeight="1">
      <c r="A37" s="155"/>
      <c r="B37" s="28">
        <v>42209</v>
      </c>
      <c r="C37" s="135" t="s">
        <v>119</v>
      </c>
      <c r="D37" s="136"/>
      <c r="E37" s="26">
        <v>158000</v>
      </c>
    </row>
    <row r="38" spans="1:6" ht="24" customHeight="1">
      <c r="A38" s="152"/>
      <c r="B38" s="28">
        <v>42214</v>
      </c>
      <c r="C38" s="133" t="s">
        <v>120</v>
      </c>
      <c r="D38" s="158"/>
      <c r="E38" s="26">
        <v>46000</v>
      </c>
    </row>
    <row r="39" spans="1:6" ht="24" customHeight="1">
      <c r="A39" s="153"/>
      <c r="B39" s="27" t="s">
        <v>22</v>
      </c>
      <c r="C39" s="143" t="s">
        <v>62</v>
      </c>
      <c r="D39" s="144"/>
      <c r="E39" s="21">
        <f>SUM(E35:E38)</f>
        <v>663200</v>
      </c>
      <c r="F39" s="66"/>
    </row>
    <row r="40" spans="1:6" ht="24" customHeight="1">
      <c r="A40" s="156" t="s">
        <v>69</v>
      </c>
      <c r="B40" s="157"/>
      <c r="C40" s="105" t="s">
        <v>121</v>
      </c>
      <c r="D40" s="145"/>
      <c r="E40" s="31">
        <f>SUM(E39,E34,E25,E20)</f>
        <v>7996950</v>
      </c>
    </row>
  </sheetData>
  <mergeCells count="41">
    <mergeCell ref="C40:D40"/>
    <mergeCell ref="A13:A20"/>
    <mergeCell ref="A21:A25"/>
    <mergeCell ref="A26:A34"/>
    <mergeCell ref="A35:A39"/>
    <mergeCell ref="A40:B40"/>
    <mergeCell ref="C36:D36"/>
    <mergeCell ref="C37:D37"/>
    <mergeCell ref="C38:D38"/>
    <mergeCell ref="C39:D39"/>
    <mergeCell ref="C33:D33"/>
    <mergeCell ref="C34:D34"/>
    <mergeCell ref="C35:D35"/>
    <mergeCell ref="C27:D27"/>
    <mergeCell ref="C28:D28"/>
    <mergeCell ref="C29:D29"/>
    <mergeCell ref="C30:D30"/>
    <mergeCell ref="C31:D31"/>
    <mergeCell ref="C32:D32"/>
    <mergeCell ref="C13:D13"/>
    <mergeCell ref="C14:D14"/>
    <mergeCell ref="C15:D15"/>
    <mergeCell ref="C26:D26"/>
    <mergeCell ref="C16:D16"/>
    <mergeCell ref="C17:D17"/>
    <mergeCell ref="C18:D18"/>
    <mergeCell ref="C19:D19"/>
    <mergeCell ref="C25:D25"/>
    <mergeCell ref="C20:D20"/>
    <mergeCell ref="C21:D21"/>
    <mergeCell ref="C22:D22"/>
    <mergeCell ref="C23:D23"/>
    <mergeCell ref="C24:D24"/>
    <mergeCell ref="A1:E1"/>
    <mergeCell ref="A4:C4"/>
    <mergeCell ref="A8:C8"/>
    <mergeCell ref="A9:C9"/>
    <mergeCell ref="C12:D12"/>
    <mergeCell ref="A5:C5"/>
    <mergeCell ref="A6:C6"/>
    <mergeCell ref="A7:C7"/>
  </mergeCells>
  <phoneticPr fontId="3" type="noConversion"/>
  <printOptions horizontalCentered="1"/>
  <pageMargins left="0.47244094488188981" right="0.39370078740157483" top="0.78740157480314965" bottom="0.78740157480314965" header="0.51181102362204722" footer="0.51181102362204722"/>
  <pageSetup paperSize="9" scale="85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31"/>
  <sheetViews>
    <sheetView workbookViewId="0">
      <selection activeCell="G9" sqref="G9"/>
    </sheetView>
  </sheetViews>
  <sheetFormatPr defaultRowHeight="16.5"/>
  <cols>
    <col min="1" max="1" width="14.5" customWidth="1"/>
    <col min="2" max="2" width="16.75" customWidth="1"/>
    <col min="3" max="3" width="12.875" customWidth="1"/>
    <col min="4" max="4" width="23" customWidth="1"/>
    <col min="5" max="5" width="14.5" bestFit="1" customWidth="1"/>
  </cols>
  <sheetData>
    <row r="1" spans="1:5" ht="27">
      <c r="A1" s="96" t="s">
        <v>122</v>
      </c>
      <c r="B1" s="97"/>
      <c r="C1" s="97"/>
      <c r="D1" s="97"/>
      <c r="E1" s="98"/>
    </row>
    <row r="2" spans="1:5">
      <c r="A2" s="2"/>
      <c r="B2" s="3"/>
      <c r="C2" s="2"/>
      <c r="D2" s="2"/>
      <c r="E2" s="2"/>
    </row>
    <row r="3" spans="1:5" ht="27.75" customHeight="1">
      <c r="A3" s="4" t="s">
        <v>1</v>
      </c>
      <c r="B3" s="3"/>
      <c r="C3" s="2"/>
      <c r="D3" s="2"/>
      <c r="E3" s="5" t="s">
        <v>2</v>
      </c>
    </row>
    <row r="4" spans="1:5" ht="26.25" customHeight="1">
      <c r="A4" s="99" t="s">
        <v>3</v>
      </c>
      <c r="B4" s="100"/>
      <c r="C4" s="101"/>
      <c r="D4" s="11" t="s">
        <v>4</v>
      </c>
      <c r="E4" s="12" t="s">
        <v>5</v>
      </c>
    </row>
    <row r="5" spans="1:5" ht="22.5" customHeight="1">
      <c r="A5" s="109" t="s">
        <v>6</v>
      </c>
      <c r="B5" s="110"/>
      <c r="C5" s="111"/>
      <c r="D5" s="13" t="str">
        <f>C17</f>
        <v>4건</v>
      </c>
      <c r="E5" s="14">
        <f>E17</f>
        <v>1533200</v>
      </c>
    </row>
    <row r="6" spans="1:5" ht="22.5" customHeight="1">
      <c r="A6" s="112" t="s">
        <v>7</v>
      </c>
      <c r="B6" s="113"/>
      <c r="C6" s="114"/>
      <c r="D6" s="10" t="str">
        <f>C21</f>
        <v>3건</v>
      </c>
      <c r="E6" s="6">
        <f>E21</f>
        <v>738400</v>
      </c>
    </row>
    <row r="7" spans="1:5" ht="22.5" customHeight="1">
      <c r="A7" s="112" t="s">
        <v>8</v>
      </c>
      <c r="B7" s="113"/>
      <c r="C7" s="114"/>
      <c r="D7" s="10" t="str">
        <f>C27</f>
        <v>5건</v>
      </c>
      <c r="E7" s="6">
        <f>E27</f>
        <v>1887200</v>
      </c>
    </row>
    <row r="8" spans="1:5" ht="22.5" customHeight="1">
      <c r="A8" s="102" t="s">
        <v>93</v>
      </c>
      <c r="B8" s="103"/>
      <c r="C8" s="104"/>
      <c r="D8" s="7" t="str">
        <f>C30</f>
        <v>2건</v>
      </c>
      <c r="E8" s="15">
        <f>E30</f>
        <v>426500</v>
      </c>
    </row>
    <row r="9" spans="1:5" ht="22.5" customHeight="1">
      <c r="A9" s="105" t="s">
        <v>10</v>
      </c>
      <c r="B9" s="106"/>
      <c r="C9" s="107"/>
      <c r="D9" s="16" t="str">
        <f>C31</f>
        <v>14건</v>
      </c>
      <c r="E9" s="17">
        <f>SUM(E5:E8)</f>
        <v>4585300</v>
      </c>
    </row>
    <row r="10" spans="1:5">
      <c r="A10" s="2"/>
      <c r="B10" s="3"/>
      <c r="C10" s="2"/>
      <c r="D10" s="2"/>
      <c r="E10" s="2"/>
    </row>
    <row r="11" spans="1:5" ht="22.5">
      <c r="A11" s="4" t="s">
        <v>11</v>
      </c>
      <c r="B11" s="3"/>
      <c r="C11" s="2"/>
      <c r="D11" s="2"/>
      <c r="E11" s="2"/>
    </row>
    <row r="12" spans="1:5" ht="24" customHeight="1">
      <c r="A12" s="8" t="s">
        <v>12</v>
      </c>
      <c r="B12" s="8" t="s">
        <v>13</v>
      </c>
      <c r="C12" s="99" t="s">
        <v>14</v>
      </c>
      <c r="D12" s="108"/>
      <c r="E12" s="8" t="s">
        <v>15</v>
      </c>
    </row>
    <row r="13" spans="1:5" s="67" customFormat="1" ht="24" customHeight="1">
      <c r="A13" s="121" t="s">
        <v>16</v>
      </c>
      <c r="B13" s="36">
        <v>42222</v>
      </c>
      <c r="C13" s="115" t="s">
        <v>123</v>
      </c>
      <c r="D13" s="146"/>
      <c r="E13" s="65">
        <v>219200</v>
      </c>
    </row>
    <row r="14" spans="1:5" ht="24" customHeight="1">
      <c r="A14" s="122"/>
      <c r="B14" s="9">
        <v>42235</v>
      </c>
      <c r="C14" s="133" t="s">
        <v>124</v>
      </c>
      <c r="D14" s="159"/>
      <c r="E14" s="19">
        <v>420000</v>
      </c>
    </row>
    <row r="15" spans="1:5" ht="24" customHeight="1">
      <c r="A15" s="122"/>
      <c r="B15" s="18">
        <v>42236</v>
      </c>
      <c r="C15" s="119" t="s">
        <v>125</v>
      </c>
      <c r="D15" s="120"/>
      <c r="E15" s="24">
        <v>490000</v>
      </c>
    </row>
    <row r="16" spans="1:5" ht="24" customHeight="1">
      <c r="A16" s="122"/>
      <c r="B16" s="18">
        <v>42240</v>
      </c>
      <c r="C16" s="119" t="s">
        <v>126</v>
      </c>
      <c r="D16" s="120"/>
      <c r="E16" s="24">
        <v>404000</v>
      </c>
    </row>
    <row r="17" spans="1:5" ht="24" customHeight="1">
      <c r="A17" s="131"/>
      <c r="B17" s="20" t="s">
        <v>22</v>
      </c>
      <c r="C17" s="117" t="s">
        <v>62</v>
      </c>
      <c r="D17" s="118"/>
      <c r="E17" s="21">
        <f>SUM(E13:E16)</f>
        <v>1533200</v>
      </c>
    </row>
    <row r="18" spans="1:5" ht="24" customHeight="1">
      <c r="A18" s="124" t="s">
        <v>24</v>
      </c>
      <c r="B18" s="18">
        <v>42219</v>
      </c>
      <c r="C18" s="119" t="s">
        <v>127</v>
      </c>
      <c r="D18" s="120"/>
      <c r="E18" s="24">
        <v>340000</v>
      </c>
    </row>
    <row r="19" spans="1:5" ht="24" customHeight="1">
      <c r="A19" s="126"/>
      <c r="B19" s="18">
        <v>42221</v>
      </c>
      <c r="C19" s="119" t="s">
        <v>128</v>
      </c>
      <c r="D19" s="120"/>
      <c r="E19" s="24">
        <v>176400</v>
      </c>
    </row>
    <row r="20" spans="1:5" ht="24" customHeight="1">
      <c r="A20" s="126"/>
      <c r="B20" s="22">
        <v>42237</v>
      </c>
      <c r="C20" s="147" t="s">
        <v>129</v>
      </c>
      <c r="D20" s="148"/>
      <c r="E20" s="23">
        <v>222000</v>
      </c>
    </row>
    <row r="21" spans="1:5" ht="24" customHeight="1">
      <c r="A21" s="123"/>
      <c r="B21" s="27" t="s">
        <v>22</v>
      </c>
      <c r="C21" s="129" t="s">
        <v>58</v>
      </c>
      <c r="D21" s="130"/>
      <c r="E21" s="21">
        <f>SUM(E18:E20)</f>
        <v>738400</v>
      </c>
    </row>
    <row r="22" spans="1:5" ht="24" customHeight="1">
      <c r="A22" s="121" t="s">
        <v>33</v>
      </c>
      <c r="B22" s="28">
        <v>42219</v>
      </c>
      <c r="C22" s="115" t="s">
        <v>130</v>
      </c>
      <c r="D22" s="146"/>
      <c r="E22" s="23">
        <v>343200</v>
      </c>
    </row>
    <row r="23" spans="1:5" ht="24" customHeight="1">
      <c r="A23" s="125"/>
      <c r="B23" s="28">
        <v>42223</v>
      </c>
      <c r="C23" s="119" t="s">
        <v>131</v>
      </c>
      <c r="D23" s="120"/>
      <c r="E23" s="26">
        <v>348000</v>
      </c>
    </row>
    <row r="24" spans="1:5" ht="24" customHeight="1">
      <c r="A24" s="125"/>
      <c r="B24" s="22">
        <v>42233</v>
      </c>
      <c r="C24" s="119" t="s">
        <v>132</v>
      </c>
      <c r="D24" s="120"/>
      <c r="E24" s="26">
        <v>436000</v>
      </c>
    </row>
    <row r="25" spans="1:5" ht="24" customHeight="1">
      <c r="A25" s="125"/>
      <c r="B25" s="22">
        <v>42233</v>
      </c>
      <c r="C25" s="119" t="s">
        <v>109</v>
      </c>
      <c r="D25" s="120"/>
      <c r="E25" s="24">
        <v>410000</v>
      </c>
    </row>
    <row r="26" spans="1:5" ht="24" customHeight="1">
      <c r="A26" s="125"/>
      <c r="B26" s="22">
        <v>42234</v>
      </c>
      <c r="C26" s="119" t="s">
        <v>133</v>
      </c>
      <c r="D26" s="120"/>
      <c r="E26" s="26">
        <v>350000</v>
      </c>
    </row>
    <row r="27" spans="1:5" ht="24" customHeight="1">
      <c r="A27" s="139"/>
      <c r="B27" s="27" t="s">
        <v>22</v>
      </c>
      <c r="C27" s="129" t="s">
        <v>23</v>
      </c>
      <c r="D27" s="130"/>
      <c r="E27" s="21">
        <f>SUM(E22:E26)</f>
        <v>1887200</v>
      </c>
    </row>
    <row r="28" spans="1:5" ht="24" customHeight="1">
      <c r="A28" s="137" t="s">
        <v>116</v>
      </c>
      <c r="B28" s="28">
        <v>42223</v>
      </c>
      <c r="C28" s="115" t="s">
        <v>134</v>
      </c>
      <c r="D28" s="140"/>
      <c r="E28" s="26">
        <v>40500</v>
      </c>
    </row>
    <row r="29" spans="1:5" ht="24" customHeight="1">
      <c r="A29" s="125"/>
      <c r="B29" s="28">
        <v>42223</v>
      </c>
      <c r="C29" s="133" t="s">
        <v>135</v>
      </c>
      <c r="D29" s="158"/>
      <c r="E29" s="26">
        <v>386000</v>
      </c>
    </row>
    <row r="30" spans="1:5" ht="24" customHeight="1">
      <c r="A30" s="139"/>
      <c r="B30" s="29" t="s">
        <v>22</v>
      </c>
      <c r="C30" s="143" t="s">
        <v>68</v>
      </c>
      <c r="D30" s="144"/>
      <c r="E30" s="30">
        <f>SUM(E28:E29)</f>
        <v>426500</v>
      </c>
    </row>
    <row r="31" spans="1:5" ht="24" customHeight="1">
      <c r="A31" s="105" t="s">
        <v>69</v>
      </c>
      <c r="B31" s="145"/>
      <c r="C31" s="105" t="s">
        <v>70</v>
      </c>
      <c r="D31" s="145"/>
      <c r="E31" s="31">
        <f>SUM(E30,E27,E21,E17)</f>
        <v>4585300</v>
      </c>
    </row>
  </sheetData>
  <mergeCells count="32">
    <mergeCell ref="C31:D31"/>
    <mergeCell ref="A13:A17"/>
    <mergeCell ref="A18:A21"/>
    <mergeCell ref="A22:A27"/>
    <mergeCell ref="A28:A30"/>
    <mergeCell ref="A31:B31"/>
    <mergeCell ref="C18:D18"/>
    <mergeCell ref="C22:D22"/>
    <mergeCell ref="C23:D23"/>
    <mergeCell ref="C19:D19"/>
    <mergeCell ref="C24:D24"/>
    <mergeCell ref="C25:D25"/>
    <mergeCell ref="C26:D26"/>
    <mergeCell ref="C27:D27"/>
    <mergeCell ref="C28:D28"/>
    <mergeCell ref="C29:D29"/>
    <mergeCell ref="C30:D30"/>
    <mergeCell ref="C20:D20"/>
    <mergeCell ref="C21:D21"/>
    <mergeCell ref="A1:E1"/>
    <mergeCell ref="A4:C4"/>
    <mergeCell ref="A8:C8"/>
    <mergeCell ref="A9:C9"/>
    <mergeCell ref="C12:D12"/>
    <mergeCell ref="A5:C5"/>
    <mergeCell ref="A6:C6"/>
    <mergeCell ref="A7:C7"/>
    <mergeCell ref="C16:D16"/>
    <mergeCell ref="C17:D17"/>
    <mergeCell ref="C13:D13"/>
    <mergeCell ref="C14:D14"/>
    <mergeCell ref="C15:D15"/>
  </mergeCells>
  <phoneticPr fontId="3" type="noConversion"/>
  <printOptions horizontalCentered="1"/>
  <pageMargins left="0.59055118110236227" right="0.59055118110236227" top="1.1811023622047245" bottom="0.59055118110236227" header="0.31496062992125984" footer="0.31496062992125984"/>
  <pageSetup paperSize="9" scale="9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E39"/>
  <sheetViews>
    <sheetView workbookViewId="0">
      <selection activeCell="F1" sqref="F1"/>
    </sheetView>
  </sheetViews>
  <sheetFormatPr defaultRowHeight="16.5"/>
  <cols>
    <col min="1" max="1" width="14.5" customWidth="1"/>
    <col min="2" max="2" width="16.75" customWidth="1"/>
    <col min="3" max="3" width="12.875" customWidth="1"/>
    <col min="4" max="4" width="23" customWidth="1"/>
    <col min="5" max="5" width="14.5" bestFit="1" customWidth="1"/>
  </cols>
  <sheetData>
    <row r="1" spans="1:5" ht="27">
      <c r="A1" s="96" t="s">
        <v>136</v>
      </c>
      <c r="B1" s="97"/>
      <c r="C1" s="97"/>
      <c r="D1" s="97"/>
      <c r="E1" s="98"/>
    </row>
    <row r="2" spans="1:5">
      <c r="A2" s="2"/>
      <c r="B2" s="3"/>
      <c r="C2" s="2"/>
      <c r="D2" s="2"/>
      <c r="E2" s="2"/>
    </row>
    <row r="3" spans="1:5" ht="27.75" customHeight="1">
      <c r="A3" s="4" t="s">
        <v>1</v>
      </c>
      <c r="B3" s="3"/>
      <c r="C3" s="2"/>
      <c r="D3" s="2"/>
      <c r="E3" s="5" t="s">
        <v>2</v>
      </c>
    </row>
    <row r="4" spans="1:5" ht="26.25" customHeight="1">
      <c r="A4" s="99" t="s">
        <v>3</v>
      </c>
      <c r="B4" s="100"/>
      <c r="C4" s="101"/>
      <c r="D4" s="11" t="s">
        <v>4</v>
      </c>
      <c r="E4" s="12" t="s">
        <v>5</v>
      </c>
    </row>
    <row r="5" spans="1:5" ht="22.5" customHeight="1">
      <c r="A5" s="109" t="s">
        <v>6</v>
      </c>
      <c r="B5" s="110"/>
      <c r="C5" s="111"/>
      <c r="D5" s="13" t="str">
        <f>C19</f>
        <v>6건</v>
      </c>
      <c r="E5" s="14">
        <f>E19</f>
        <v>2081000</v>
      </c>
    </row>
    <row r="6" spans="1:5" ht="22.5" customHeight="1">
      <c r="A6" s="112" t="s">
        <v>7</v>
      </c>
      <c r="B6" s="113"/>
      <c r="C6" s="114"/>
      <c r="D6" s="10" t="str">
        <f>C26</f>
        <v>6건</v>
      </c>
      <c r="E6" s="6">
        <f>E26</f>
        <v>1936840</v>
      </c>
    </row>
    <row r="7" spans="1:5" ht="22.5" customHeight="1">
      <c r="A7" s="112" t="s">
        <v>8</v>
      </c>
      <c r="B7" s="113"/>
      <c r="C7" s="114"/>
      <c r="D7" s="10" t="str">
        <f>C34</f>
        <v>7건</v>
      </c>
      <c r="E7" s="6">
        <f>E34</f>
        <v>2494500</v>
      </c>
    </row>
    <row r="8" spans="1:5" ht="22.5" customHeight="1">
      <c r="A8" s="102" t="s">
        <v>93</v>
      </c>
      <c r="B8" s="103"/>
      <c r="C8" s="104"/>
      <c r="D8" s="7" t="str">
        <f>C38</f>
        <v>3건</v>
      </c>
      <c r="E8" s="15">
        <f>E38</f>
        <v>773600</v>
      </c>
    </row>
    <row r="9" spans="1:5" ht="22.5" customHeight="1">
      <c r="A9" s="105" t="s">
        <v>10</v>
      </c>
      <c r="B9" s="106"/>
      <c r="C9" s="107"/>
      <c r="D9" s="16" t="str">
        <f>C39</f>
        <v>22건</v>
      </c>
      <c r="E9" s="17">
        <f>SUM(E5:E8)</f>
        <v>7285940</v>
      </c>
    </row>
    <row r="10" spans="1:5">
      <c r="A10" s="2"/>
      <c r="B10" s="3"/>
      <c r="C10" s="2"/>
      <c r="D10" s="2"/>
      <c r="E10" s="2"/>
    </row>
    <row r="11" spans="1:5" ht="22.5">
      <c r="A11" s="4" t="s">
        <v>11</v>
      </c>
      <c r="B11" s="3"/>
      <c r="C11" s="2"/>
      <c r="D11" s="2"/>
      <c r="E11" s="2"/>
    </row>
    <row r="12" spans="1:5" ht="24" customHeight="1">
      <c r="A12" s="8" t="s">
        <v>12</v>
      </c>
      <c r="B12" s="8" t="s">
        <v>13</v>
      </c>
      <c r="C12" s="99" t="s">
        <v>14</v>
      </c>
      <c r="D12" s="108"/>
      <c r="E12" s="8" t="s">
        <v>15</v>
      </c>
    </row>
    <row r="13" spans="1:5" s="67" customFormat="1" ht="24" customHeight="1">
      <c r="A13" s="121" t="s">
        <v>16</v>
      </c>
      <c r="B13" s="36">
        <v>42248</v>
      </c>
      <c r="C13" s="115" t="s">
        <v>137</v>
      </c>
      <c r="D13" s="146"/>
      <c r="E13" s="68">
        <v>478000</v>
      </c>
    </row>
    <row r="14" spans="1:5" s="67" customFormat="1" ht="24" customHeight="1">
      <c r="A14" s="122"/>
      <c r="B14" s="35">
        <v>42250</v>
      </c>
      <c r="C14" s="135" t="s">
        <v>138</v>
      </c>
      <c r="D14" s="136"/>
      <c r="E14" s="69">
        <v>255000</v>
      </c>
    </row>
    <row r="15" spans="1:5" ht="24" customHeight="1">
      <c r="A15" s="122"/>
      <c r="B15" s="9">
        <v>42261</v>
      </c>
      <c r="C15" s="133" t="s">
        <v>139</v>
      </c>
      <c r="D15" s="159"/>
      <c r="E15" s="38">
        <v>295000</v>
      </c>
    </row>
    <row r="16" spans="1:5" ht="24" customHeight="1">
      <c r="A16" s="122"/>
      <c r="B16" s="18">
        <v>42262</v>
      </c>
      <c r="C16" s="119" t="s">
        <v>140</v>
      </c>
      <c r="D16" s="120"/>
      <c r="E16" s="24">
        <v>84000</v>
      </c>
    </row>
    <row r="17" spans="1:5" ht="24" customHeight="1">
      <c r="A17" s="122"/>
      <c r="B17" s="18">
        <v>42271</v>
      </c>
      <c r="C17" s="119" t="s">
        <v>141</v>
      </c>
      <c r="D17" s="120"/>
      <c r="E17" s="24">
        <v>484000</v>
      </c>
    </row>
    <row r="18" spans="1:5" ht="24" customHeight="1">
      <c r="A18" s="122"/>
      <c r="B18" s="18">
        <v>42272</v>
      </c>
      <c r="C18" s="119" t="s">
        <v>142</v>
      </c>
      <c r="D18" s="120"/>
      <c r="E18" s="24">
        <v>485000</v>
      </c>
    </row>
    <row r="19" spans="1:5" ht="24" customHeight="1">
      <c r="A19" s="131"/>
      <c r="B19" s="20" t="s">
        <v>22</v>
      </c>
      <c r="C19" s="117" t="s">
        <v>143</v>
      </c>
      <c r="D19" s="118"/>
      <c r="E19" s="21">
        <f>SUM(E13:E18)</f>
        <v>2081000</v>
      </c>
    </row>
    <row r="20" spans="1:5" ht="24" customHeight="1">
      <c r="A20" s="124" t="s">
        <v>24</v>
      </c>
      <c r="B20" s="18">
        <v>42248</v>
      </c>
      <c r="C20" s="119" t="s">
        <v>144</v>
      </c>
      <c r="D20" s="120"/>
      <c r="E20" s="24">
        <v>250000</v>
      </c>
    </row>
    <row r="21" spans="1:5" ht="24" customHeight="1">
      <c r="A21" s="125"/>
      <c r="B21" s="18">
        <v>42250</v>
      </c>
      <c r="C21" s="119" t="s">
        <v>145</v>
      </c>
      <c r="D21" s="120"/>
      <c r="E21" s="24">
        <v>328300</v>
      </c>
    </row>
    <row r="22" spans="1:5" ht="24" customHeight="1">
      <c r="A22" s="126"/>
      <c r="B22" s="18">
        <v>42258</v>
      </c>
      <c r="C22" s="119" t="s">
        <v>146</v>
      </c>
      <c r="D22" s="120"/>
      <c r="E22" s="24">
        <v>350000</v>
      </c>
    </row>
    <row r="23" spans="1:5" ht="24" customHeight="1">
      <c r="A23" s="126"/>
      <c r="B23" s="25">
        <v>42262</v>
      </c>
      <c r="C23" s="119" t="s">
        <v>147</v>
      </c>
      <c r="D23" s="120"/>
      <c r="E23" s="26">
        <v>480000</v>
      </c>
    </row>
    <row r="24" spans="1:5" ht="24" customHeight="1">
      <c r="A24" s="126"/>
      <c r="B24" s="25">
        <v>42263</v>
      </c>
      <c r="C24" s="119" t="s">
        <v>148</v>
      </c>
      <c r="D24" s="120"/>
      <c r="E24" s="26">
        <v>76000</v>
      </c>
    </row>
    <row r="25" spans="1:5" ht="24" customHeight="1">
      <c r="A25" s="126"/>
      <c r="B25" s="22">
        <v>42269</v>
      </c>
      <c r="C25" s="147" t="s">
        <v>149</v>
      </c>
      <c r="D25" s="148"/>
      <c r="E25" s="23">
        <v>452540</v>
      </c>
    </row>
    <row r="26" spans="1:5" ht="24" customHeight="1">
      <c r="A26" s="123"/>
      <c r="B26" s="27" t="s">
        <v>22</v>
      </c>
      <c r="C26" s="129" t="s">
        <v>143</v>
      </c>
      <c r="D26" s="130"/>
      <c r="E26" s="21">
        <f>SUM(E20:E25)</f>
        <v>1936840</v>
      </c>
    </row>
    <row r="27" spans="1:5" ht="24" customHeight="1">
      <c r="A27" s="122" t="s">
        <v>150</v>
      </c>
      <c r="B27" s="28">
        <v>42251</v>
      </c>
      <c r="C27" s="133" t="s">
        <v>151</v>
      </c>
      <c r="D27" s="158"/>
      <c r="E27" s="26">
        <v>392500</v>
      </c>
    </row>
    <row r="28" spans="1:5" ht="24" customHeight="1">
      <c r="A28" s="122"/>
      <c r="B28" s="28">
        <v>42254</v>
      </c>
      <c r="C28" s="115" t="s">
        <v>152</v>
      </c>
      <c r="D28" s="146"/>
      <c r="E28" s="23">
        <v>267000</v>
      </c>
    </row>
    <row r="29" spans="1:5" ht="24" customHeight="1">
      <c r="A29" s="125"/>
      <c r="B29" s="28">
        <v>42258</v>
      </c>
      <c r="C29" s="119" t="s">
        <v>153</v>
      </c>
      <c r="D29" s="120"/>
      <c r="E29" s="26">
        <v>223000</v>
      </c>
    </row>
    <row r="30" spans="1:5" ht="24" customHeight="1">
      <c r="A30" s="125"/>
      <c r="B30" s="22">
        <v>42261</v>
      </c>
      <c r="C30" s="119" t="s">
        <v>109</v>
      </c>
      <c r="D30" s="120"/>
      <c r="E30" s="26">
        <v>480000</v>
      </c>
    </row>
    <row r="31" spans="1:5" ht="24" customHeight="1">
      <c r="A31" s="125"/>
      <c r="B31" s="22">
        <v>42265</v>
      </c>
      <c r="C31" s="119" t="s">
        <v>154</v>
      </c>
      <c r="D31" s="120"/>
      <c r="E31" s="24">
        <v>242000</v>
      </c>
    </row>
    <row r="32" spans="1:5" ht="24" customHeight="1">
      <c r="A32" s="125"/>
      <c r="B32" s="22">
        <v>42270</v>
      </c>
      <c r="C32" s="119" t="s">
        <v>155</v>
      </c>
      <c r="D32" s="120"/>
      <c r="E32" s="26">
        <v>465000</v>
      </c>
    </row>
    <row r="33" spans="1:5" ht="24" customHeight="1">
      <c r="A33" s="125"/>
      <c r="B33" s="22">
        <v>42277</v>
      </c>
      <c r="C33" s="119" t="s">
        <v>155</v>
      </c>
      <c r="D33" s="120"/>
      <c r="E33" s="26">
        <v>425000</v>
      </c>
    </row>
    <row r="34" spans="1:5" ht="24" customHeight="1">
      <c r="A34" s="139"/>
      <c r="B34" s="27" t="s">
        <v>22</v>
      </c>
      <c r="C34" s="129" t="s">
        <v>32</v>
      </c>
      <c r="D34" s="130"/>
      <c r="E34" s="21">
        <f>SUM(E27:E33)</f>
        <v>2494500</v>
      </c>
    </row>
    <row r="35" spans="1:5" ht="24" customHeight="1">
      <c r="A35" s="138" t="s">
        <v>156</v>
      </c>
      <c r="B35" s="28">
        <v>42255</v>
      </c>
      <c r="C35" s="47" t="s">
        <v>119</v>
      </c>
      <c r="D35" s="48"/>
      <c r="E35" s="26">
        <v>350000</v>
      </c>
    </row>
    <row r="36" spans="1:5" ht="24" customHeight="1">
      <c r="A36" s="138"/>
      <c r="B36" s="28">
        <v>42258</v>
      </c>
      <c r="C36" s="135" t="s">
        <v>119</v>
      </c>
      <c r="D36" s="136"/>
      <c r="E36" s="26">
        <v>385000</v>
      </c>
    </row>
    <row r="37" spans="1:5" ht="24" customHeight="1">
      <c r="A37" s="125"/>
      <c r="B37" s="28">
        <v>42262</v>
      </c>
      <c r="C37" s="133" t="s">
        <v>157</v>
      </c>
      <c r="D37" s="158"/>
      <c r="E37" s="26">
        <v>38600</v>
      </c>
    </row>
    <row r="38" spans="1:5" ht="24" customHeight="1">
      <c r="A38" s="139"/>
      <c r="B38" s="27" t="s">
        <v>22</v>
      </c>
      <c r="C38" s="143" t="s">
        <v>58</v>
      </c>
      <c r="D38" s="144"/>
      <c r="E38" s="21">
        <f>SUM(E35:E37)</f>
        <v>773600</v>
      </c>
    </row>
    <row r="39" spans="1:5" ht="24" customHeight="1">
      <c r="A39" s="105" t="s">
        <v>69</v>
      </c>
      <c r="B39" s="145"/>
      <c r="C39" s="105" t="s">
        <v>158</v>
      </c>
      <c r="D39" s="145"/>
      <c r="E39" s="31">
        <f>SUM(E38,E34,E26,E19)</f>
        <v>7285940</v>
      </c>
    </row>
  </sheetData>
  <mergeCells count="39">
    <mergeCell ref="A35:A38"/>
    <mergeCell ref="C36:D36"/>
    <mergeCell ref="C37:D37"/>
    <mergeCell ref="C38:D38"/>
    <mergeCell ref="A39:B39"/>
    <mergeCell ref="C39:D39"/>
    <mergeCell ref="C34:D34"/>
    <mergeCell ref="C13:D13"/>
    <mergeCell ref="C14:D14"/>
    <mergeCell ref="C16:D16"/>
    <mergeCell ref="C17:D17"/>
    <mergeCell ref="C18:D18"/>
    <mergeCell ref="C19:D19"/>
    <mergeCell ref="C29:D29"/>
    <mergeCell ref="C24:D24"/>
    <mergeCell ref="C25:D25"/>
    <mergeCell ref="C31:D31"/>
    <mergeCell ref="C32:D32"/>
    <mergeCell ref="A1:E1"/>
    <mergeCell ref="A4:C4"/>
    <mergeCell ref="A8:C8"/>
    <mergeCell ref="A9:C9"/>
    <mergeCell ref="C12:D12"/>
    <mergeCell ref="A7:C7"/>
    <mergeCell ref="A5:C5"/>
    <mergeCell ref="A6:C6"/>
    <mergeCell ref="C15:D15"/>
    <mergeCell ref="C28:D28"/>
    <mergeCell ref="A13:A19"/>
    <mergeCell ref="A20:A26"/>
    <mergeCell ref="A27:A34"/>
    <mergeCell ref="C33:D33"/>
    <mergeCell ref="C20:D20"/>
    <mergeCell ref="C21:D21"/>
    <mergeCell ref="C22:D22"/>
    <mergeCell ref="C30:D30"/>
    <mergeCell ref="C26:D26"/>
    <mergeCell ref="C27:D27"/>
    <mergeCell ref="C23:D23"/>
  </mergeCells>
  <phoneticPr fontId="3" type="noConversion"/>
  <printOptions horizontalCentered="1"/>
  <pageMargins left="0.39370078740157483" right="0.39370078740157483" top="1.1811023622047245" bottom="0.59055118110236227" header="0.31496062992125984" footer="0.31496062992125984"/>
  <pageSetup paperSize="9" scale="9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39"/>
  <sheetViews>
    <sheetView workbookViewId="0">
      <selection activeCell="H8" sqref="H8"/>
    </sheetView>
  </sheetViews>
  <sheetFormatPr defaultRowHeight="12.75"/>
  <cols>
    <col min="1" max="5" width="18.125" style="1" customWidth="1"/>
    <col min="6" max="16384" width="9" style="1"/>
  </cols>
  <sheetData>
    <row r="1" spans="1:5" ht="27">
      <c r="A1" s="96" t="s">
        <v>159</v>
      </c>
      <c r="B1" s="97"/>
      <c r="C1" s="97"/>
      <c r="D1" s="97"/>
      <c r="E1" s="98"/>
    </row>
    <row r="2" spans="1:5" ht="20.100000000000001" customHeight="1">
      <c r="A2" s="2"/>
      <c r="B2" s="3"/>
      <c r="C2" s="2"/>
      <c r="D2" s="2"/>
      <c r="E2" s="2"/>
    </row>
    <row r="3" spans="1:5" ht="20.100000000000001" customHeight="1">
      <c r="A3" s="4" t="s">
        <v>1</v>
      </c>
      <c r="B3" s="3"/>
      <c r="C3" s="2"/>
      <c r="D3" s="2"/>
      <c r="E3" s="5" t="s">
        <v>2</v>
      </c>
    </row>
    <row r="4" spans="1:5" ht="20.100000000000001" customHeight="1">
      <c r="A4" s="99" t="s">
        <v>3</v>
      </c>
      <c r="B4" s="100"/>
      <c r="C4" s="101"/>
      <c r="D4" s="11" t="s">
        <v>4</v>
      </c>
      <c r="E4" s="12" t="s">
        <v>5</v>
      </c>
    </row>
    <row r="5" spans="1:5" ht="20.100000000000001" customHeight="1">
      <c r="A5" s="109" t="s">
        <v>6</v>
      </c>
      <c r="B5" s="110"/>
      <c r="C5" s="111"/>
      <c r="D5" s="13" t="str">
        <f>C20</f>
        <v>7건</v>
      </c>
      <c r="E5" s="14">
        <f>E20</f>
        <v>1272000</v>
      </c>
    </row>
    <row r="6" spans="1:5" ht="20.100000000000001" customHeight="1">
      <c r="A6" s="112" t="s">
        <v>7</v>
      </c>
      <c r="B6" s="113"/>
      <c r="C6" s="114"/>
      <c r="D6" s="10" t="str">
        <f>C26</f>
        <v>5건</v>
      </c>
      <c r="E6" s="6">
        <f>E26</f>
        <v>1308500</v>
      </c>
    </row>
    <row r="7" spans="1:5" ht="20.100000000000001" customHeight="1">
      <c r="A7" s="112" t="s">
        <v>8</v>
      </c>
      <c r="B7" s="113"/>
      <c r="C7" s="114"/>
      <c r="D7" s="10" t="str">
        <f>C35</f>
        <v>8건</v>
      </c>
      <c r="E7" s="6">
        <f>E35</f>
        <v>2269000</v>
      </c>
    </row>
    <row r="8" spans="1:5" ht="20.100000000000001" customHeight="1">
      <c r="A8" s="102" t="s">
        <v>160</v>
      </c>
      <c r="B8" s="103"/>
      <c r="C8" s="104"/>
      <c r="D8" s="7" t="str">
        <f>C38</f>
        <v>2건</v>
      </c>
      <c r="E8" s="15">
        <f>E38</f>
        <v>1183500</v>
      </c>
    </row>
    <row r="9" spans="1:5" ht="20.100000000000001" customHeight="1">
      <c r="A9" s="105" t="s">
        <v>10</v>
      </c>
      <c r="B9" s="106"/>
      <c r="C9" s="107"/>
      <c r="D9" s="16" t="str">
        <f>C39</f>
        <v>22건</v>
      </c>
      <c r="E9" s="17">
        <f>E39</f>
        <v>6033000</v>
      </c>
    </row>
    <row r="10" spans="1:5" ht="20.100000000000001" customHeight="1">
      <c r="A10" s="2"/>
      <c r="B10" s="3"/>
      <c r="C10" s="2"/>
      <c r="D10" s="2"/>
      <c r="E10" s="2"/>
    </row>
    <row r="11" spans="1:5" ht="20.100000000000001" customHeight="1">
      <c r="A11" s="4" t="s">
        <v>11</v>
      </c>
      <c r="B11" s="3"/>
      <c r="C11" s="2"/>
      <c r="D11" s="2"/>
      <c r="E11" s="2"/>
    </row>
    <row r="12" spans="1:5" ht="20.100000000000001" customHeight="1">
      <c r="A12" s="8" t="s">
        <v>12</v>
      </c>
      <c r="B12" s="8" t="s">
        <v>13</v>
      </c>
      <c r="C12" s="99" t="s">
        <v>14</v>
      </c>
      <c r="D12" s="108"/>
      <c r="E12" s="8" t="s">
        <v>15</v>
      </c>
    </row>
    <row r="13" spans="1:5" ht="20.100000000000001" customHeight="1">
      <c r="A13" s="121" t="s">
        <v>16</v>
      </c>
      <c r="B13" s="28" t="s">
        <v>161</v>
      </c>
      <c r="C13" s="70" t="s">
        <v>162</v>
      </c>
      <c r="D13" s="71"/>
      <c r="E13" s="23">
        <v>174000</v>
      </c>
    </row>
    <row r="14" spans="1:5" ht="20.100000000000001" customHeight="1">
      <c r="A14" s="122"/>
      <c r="B14" s="28" t="s">
        <v>163</v>
      </c>
      <c r="C14" s="72" t="s">
        <v>162</v>
      </c>
      <c r="D14" s="32"/>
      <c r="E14" s="23">
        <v>140000</v>
      </c>
    </row>
    <row r="15" spans="1:5" ht="20.100000000000001" customHeight="1">
      <c r="A15" s="122"/>
      <c r="B15" s="28" t="s">
        <v>164</v>
      </c>
      <c r="C15" s="42" t="s">
        <v>165</v>
      </c>
      <c r="D15" s="32"/>
      <c r="E15" s="23">
        <v>300000</v>
      </c>
    </row>
    <row r="16" spans="1:5" ht="20.100000000000001" customHeight="1">
      <c r="A16" s="122"/>
      <c r="B16" s="28" t="s">
        <v>166</v>
      </c>
      <c r="C16" s="42" t="s">
        <v>167</v>
      </c>
      <c r="D16" s="32"/>
      <c r="E16" s="23">
        <v>81000</v>
      </c>
    </row>
    <row r="17" spans="1:5" ht="20.100000000000001" customHeight="1">
      <c r="A17" s="122"/>
      <c r="B17" s="28" t="s">
        <v>168</v>
      </c>
      <c r="C17" s="33" t="s">
        <v>169</v>
      </c>
      <c r="D17" s="32"/>
      <c r="E17" s="23">
        <v>245000</v>
      </c>
    </row>
    <row r="18" spans="1:5" ht="20.100000000000001" customHeight="1">
      <c r="A18" s="122"/>
      <c r="B18" s="28" t="s">
        <v>170</v>
      </c>
      <c r="C18" s="42" t="s">
        <v>171</v>
      </c>
      <c r="D18" s="32"/>
      <c r="E18" s="23">
        <v>190000</v>
      </c>
    </row>
    <row r="19" spans="1:5" ht="20.100000000000001" customHeight="1">
      <c r="A19" s="122"/>
      <c r="B19" s="28" t="s">
        <v>172</v>
      </c>
      <c r="C19" s="47" t="s">
        <v>173</v>
      </c>
      <c r="D19" s="32"/>
      <c r="E19" s="23">
        <v>142000</v>
      </c>
    </row>
    <row r="20" spans="1:5" ht="20.100000000000001" customHeight="1">
      <c r="A20" s="123"/>
      <c r="B20" s="20" t="s">
        <v>22</v>
      </c>
      <c r="C20" s="117" t="s">
        <v>32</v>
      </c>
      <c r="D20" s="118"/>
      <c r="E20" s="21">
        <f>SUM(E13:E19)</f>
        <v>1272000</v>
      </c>
    </row>
    <row r="21" spans="1:5" ht="20.100000000000001" customHeight="1">
      <c r="A21" s="124" t="s">
        <v>24</v>
      </c>
      <c r="B21" s="28" t="s">
        <v>174</v>
      </c>
      <c r="C21" s="45" t="s">
        <v>175</v>
      </c>
      <c r="D21" s="73"/>
      <c r="E21" s="23">
        <v>319500</v>
      </c>
    </row>
    <row r="22" spans="1:5" ht="20.100000000000001" customHeight="1">
      <c r="A22" s="125"/>
      <c r="B22" s="28" t="s">
        <v>176</v>
      </c>
      <c r="C22" s="33" t="s">
        <v>177</v>
      </c>
      <c r="D22" s="53"/>
      <c r="E22" s="23">
        <v>245000</v>
      </c>
    </row>
    <row r="23" spans="1:5" ht="20.100000000000001" customHeight="1">
      <c r="A23" s="125"/>
      <c r="B23" s="28" t="s">
        <v>168</v>
      </c>
      <c r="C23" s="42" t="s">
        <v>177</v>
      </c>
      <c r="D23" s="49"/>
      <c r="E23" s="23">
        <v>240000</v>
      </c>
    </row>
    <row r="24" spans="1:5" ht="20.100000000000001" customHeight="1">
      <c r="A24" s="126"/>
      <c r="B24" s="28" t="s">
        <v>172</v>
      </c>
      <c r="C24" s="42" t="s">
        <v>177</v>
      </c>
      <c r="D24" s="49"/>
      <c r="E24" s="23">
        <v>260000</v>
      </c>
    </row>
    <row r="25" spans="1:5" ht="20.100000000000001" customHeight="1">
      <c r="A25" s="126"/>
      <c r="B25" s="28" t="s">
        <v>178</v>
      </c>
      <c r="C25" s="47" t="s">
        <v>179</v>
      </c>
      <c r="D25" s="49"/>
      <c r="E25" s="23">
        <v>244000</v>
      </c>
    </row>
    <row r="26" spans="1:5" ht="20.100000000000001" customHeight="1">
      <c r="A26" s="123"/>
      <c r="B26" s="27" t="s">
        <v>22</v>
      </c>
      <c r="C26" s="129" t="s">
        <v>23</v>
      </c>
      <c r="D26" s="130"/>
      <c r="E26" s="21">
        <f>SUM(E21:E25)</f>
        <v>1308500</v>
      </c>
    </row>
    <row r="27" spans="1:5" ht="20.100000000000001" customHeight="1">
      <c r="A27" s="121" t="s">
        <v>33</v>
      </c>
      <c r="B27" s="28" t="s">
        <v>166</v>
      </c>
      <c r="C27" s="70" t="s">
        <v>180</v>
      </c>
      <c r="D27" s="74"/>
      <c r="E27" s="23">
        <v>160000</v>
      </c>
    </row>
    <row r="28" spans="1:5" ht="20.100000000000001" customHeight="1">
      <c r="A28" s="122"/>
      <c r="B28" s="28" t="s">
        <v>181</v>
      </c>
      <c r="C28" s="72" t="s">
        <v>182</v>
      </c>
      <c r="D28" s="50"/>
      <c r="E28" s="23">
        <v>245000</v>
      </c>
    </row>
    <row r="29" spans="1:5" ht="20.100000000000001" customHeight="1">
      <c r="A29" s="122"/>
      <c r="B29" s="28" t="s">
        <v>168</v>
      </c>
      <c r="C29" s="72" t="s">
        <v>183</v>
      </c>
      <c r="D29" s="50"/>
      <c r="E29" s="23">
        <v>465000</v>
      </c>
    </row>
    <row r="30" spans="1:5" ht="20.100000000000001" customHeight="1">
      <c r="A30" s="122"/>
      <c r="B30" s="28" t="s">
        <v>184</v>
      </c>
      <c r="C30" s="72" t="s">
        <v>185</v>
      </c>
      <c r="D30" s="50"/>
      <c r="E30" s="23">
        <v>85000</v>
      </c>
    </row>
    <row r="31" spans="1:5" ht="20.100000000000001" customHeight="1">
      <c r="A31" s="125"/>
      <c r="B31" s="28" t="s">
        <v>186</v>
      </c>
      <c r="C31" s="72" t="s">
        <v>187</v>
      </c>
      <c r="D31" s="49"/>
      <c r="E31" s="23">
        <v>140000</v>
      </c>
    </row>
    <row r="32" spans="1:5" ht="20.100000000000001" customHeight="1">
      <c r="A32" s="125"/>
      <c r="B32" s="28" t="s">
        <v>188</v>
      </c>
      <c r="C32" s="72" t="s">
        <v>189</v>
      </c>
      <c r="D32" s="44"/>
      <c r="E32" s="23">
        <v>493000</v>
      </c>
    </row>
    <row r="33" spans="1:5" ht="20.100000000000001" customHeight="1">
      <c r="A33" s="125"/>
      <c r="B33" s="28" t="s">
        <v>190</v>
      </c>
      <c r="C33" s="42" t="s">
        <v>191</v>
      </c>
      <c r="D33" s="49"/>
      <c r="E33" s="23">
        <v>267000</v>
      </c>
    </row>
    <row r="34" spans="1:5" ht="20.100000000000001" customHeight="1">
      <c r="A34" s="125"/>
      <c r="B34" s="28" t="s">
        <v>192</v>
      </c>
      <c r="C34" s="47" t="s">
        <v>193</v>
      </c>
      <c r="D34" s="75"/>
      <c r="E34" s="23">
        <v>414000</v>
      </c>
    </row>
    <row r="35" spans="1:5" ht="20.100000000000001" customHeight="1">
      <c r="A35" s="139"/>
      <c r="B35" s="27" t="s">
        <v>22</v>
      </c>
      <c r="C35" s="129" t="s">
        <v>115</v>
      </c>
      <c r="D35" s="130"/>
      <c r="E35" s="21">
        <f>SUM(E27:E34)</f>
        <v>2269000</v>
      </c>
    </row>
    <row r="36" spans="1:5" ht="20.100000000000001" customHeight="1">
      <c r="A36" s="137" t="s">
        <v>194</v>
      </c>
      <c r="B36" s="28" t="s">
        <v>42</v>
      </c>
      <c r="C36" s="115" t="s">
        <v>46</v>
      </c>
      <c r="D36" s="140"/>
      <c r="E36" s="23">
        <v>503000</v>
      </c>
    </row>
    <row r="37" spans="1:5" ht="20.100000000000001" customHeight="1">
      <c r="A37" s="125"/>
      <c r="B37" s="28" t="s">
        <v>42</v>
      </c>
      <c r="C37" s="141" t="s">
        <v>49</v>
      </c>
      <c r="D37" s="142"/>
      <c r="E37" s="24">
        <v>680500</v>
      </c>
    </row>
    <row r="38" spans="1:5" ht="20.100000000000001" customHeight="1">
      <c r="A38" s="139"/>
      <c r="B38" s="29" t="s">
        <v>22</v>
      </c>
      <c r="C38" s="143" t="s">
        <v>68</v>
      </c>
      <c r="D38" s="144"/>
      <c r="E38" s="30">
        <f>SUM(E36:E37)</f>
        <v>1183500</v>
      </c>
    </row>
    <row r="39" spans="1:5" ht="20.100000000000001" customHeight="1">
      <c r="A39" s="105" t="s">
        <v>69</v>
      </c>
      <c r="B39" s="145"/>
      <c r="C39" s="105" t="s">
        <v>158</v>
      </c>
      <c r="D39" s="145"/>
      <c r="E39" s="31">
        <f>E38+E35+E26+E20</f>
        <v>6033000</v>
      </c>
    </row>
  </sheetData>
  <mergeCells count="20">
    <mergeCell ref="A36:A38"/>
    <mergeCell ref="C36:D36"/>
    <mergeCell ref="C37:D37"/>
    <mergeCell ref="C38:D38"/>
    <mergeCell ref="A39:B39"/>
    <mergeCell ref="C39:D39"/>
    <mergeCell ref="C35:D35"/>
    <mergeCell ref="C26:D26"/>
    <mergeCell ref="A21:A26"/>
    <mergeCell ref="A27:A35"/>
    <mergeCell ref="A13:A20"/>
    <mergeCell ref="C20:D20"/>
    <mergeCell ref="A1:E1"/>
    <mergeCell ref="A4:C4"/>
    <mergeCell ref="A8:C8"/>
    <mergeCell ref="A9:C9"/>
    <mergeCell ref="C12:D12"/>
    <mergeCell ref="A5:C5"/>
    <mergeCell ref="A6:C6"/>
    <mergeCell ref="A7:C7"/>
  </mergeCells>
  <phoneticPr fontId="3" type="noConversion"/>
  <printOptions horizontalCentered="1"/>
  <pageMargins left="0.47244094488188981" right="0.39370078740157483" top="0.78740157480314965" bottom="0.78740157480314965" header="0.51181102362204722" footer="0.51181102362204722"/>
  <pageSetup paperSize="9" scale="91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dimension ref="A1:E38"/>
  <sheetViews>
    <sheetView workbookViewId="0">
      <selection sqref="A1:E1"/>
    </sheetView>
  </sheetViews>
  <sheetFormatPr defaultRowHeight="12.75"/>
  <cols>
    <col min="1" max="5" width="18.125" style="1" customWidth="1"/>
    <col min="6" max="16384" width="9" style="1"/>
  </cols>
  <sheetData>
    <row r="1" spans="1:5" ht="27">
      <c r="A1" s="96" t="s">
        <v>195</v>
      </c>
      <c r="B1" s="97"/>
      <c r="C1" s="97"/>
      <c r="D1" s="97"/>
      <c r="E1" s="98"/>
    </row>
    <row r="2" spans="1:5" ht="20.100000000000001" customHeight="1">
      <c r="A2" s="2"/>
      <c r="B2" s="3"/>
      <c r="C2" s="2"/>
      <c r="D2" s="2"/>
      <c r="E2" s="2"/>
    </row>
    <row r="3" spans="1:5" ht="20.100000000000001" customHeight="1">
      <c r="A3" s="4" t="s">
        <v>1</v>
      </c>
      <c r="B3" s="3"/>
      <c r="C3" s="2"/>
      <c r="D3" s="2"/>
      <c r="E3" s="5" t="s">
        <v>2</v>
      </c>
    </row>
    <row r="4" spans="1:5" ht="20.100000000000001" customHeight="1">
      <c r="A4" s="99" t="s">
        <v>3</v>
      </c>
      <c r="B4" s="100"/>
      <c r="C4" s="101"/>
      <c r="D4" s="11" t="s">
        <v>4</v>
      </c>
      <c r="E4" s="12" t="s">
        <v>5</v>
      </c>
    </row>
    <row r="5" spans="1:5" ht="20.100000000000001" customHeight="1">
      <c r="A5" s="109" t="s">
        <v>6</v>
      </c>
      <c r="B5" s="110"/>
      <c r="C5" s="111"/>
      <c r="D5" s="13" t="str">
        <f>C19</f>
        <v>6건</v>
      </c>
      <c r="E5" s="14">
        <f>E19</f>
        <v>1467000</v>
      </c>
    </row>
    <row r="6" spans="1:5" ht="20.100000000000001" customHeight="1">
      <c r="A6" s="112" t="s">
        <v>7</v>
      </c>
      <c r="B6" s="113"/>
      <c r="C6" s="114"/>
      <c r="D6" s="10" t="str">
        <f>C24</f>
        <v>4건</v>
      </c>
      <c r="E6" s="6">
        <f>E24</f>
        <v>1082600</v>
      </c>
    </row>
    <row r="7" spans="1:5" ht="20.100000000000001" customHeight="1">
      <c r="A7" s="112" t="s">
        <v>8</v>
      </c>
      <c r="B7" s="113"/>
      <c r="C7" s="114"/>
      <c r="D7" s="10" t="str">
        <f>C33</f>
        <v>8건</v>
      </c>
      <c r="E7" s="6">
        <f>E33</f>
        <v>2046000</v>
      </c>
    </row>
    <row r="8" spans="1:5" ht="20.100000000000001" customHeight="1">
      <c r="A8" s="102" t="s">
        <v>160</v>
      </c>
      <c r="B8" s="103"/>
      <c r="C8" s="104"/>
      <c r="D8" s="7" t="str">
        <f>C36</f>
        <v>2건</v>
      </c>
      <c r="E8" s="15">
        <f>E36</f>
        <v>980280</v>
      </c>
    </row>
    <row r="9" spans="1:5" ht="20.100000000000001" customHeight="1">
      <c r="A9" s="105" t="s">
        <v>10</v>
      </c>
      <c r="B9" s="106"/>
      <c r="C9" s="107"/>
      <c r="D9" s="16" t="str">
        <f>C37</f>
        <v>20건</v>
      </c>
      <c r="E9" s="17">
        <f>E37</f>
        <v>5575880</v>
      </c>
    </row>
    <row r="10" spans="1:5" ht="20.100000000000001" customHeight="1">
      <c r="A10" s="2"/>
      <c r="B10" s="3"/>
      <c r="C10" s="2"/>
      <c r="D10" s="2"/>
      <c r="E10" s="2"/>
    </row>
    <row r="11" spans="1:5" ht="20.100000000000001" customHeight="1">
      <c r="A11" s="4" t="s">
        <v>11</v>
      </c>
      <c r="B11" s="3"/>
      <c r="C11" s="2"/>
      <c r="D11" s="2"/>
      <c r="E11" s="2"/>
    </row>
    <row r="12" spans="1:5" ht="20.100000000000001" customHeight="1">
      <c r="A12" s="8" t="s">
        <v>12</v>
      </c>
      <c r="B12" s="8" t="s">
        <v>13</v>
      </c>
      <c r="C12" s="99" t="s">
        <v>14</v>
      </c>
      <c r="D12" s="108"/>
      <c r="E12" s="46" t="s">
        <v>15</v>
      </c>
    </row>
    <row r="13" spans="1:5" ht="20.100000000000001" customHeight="1">
      <c r="A13" s="122" t="s">
        <v>196</v>
      </c>
      <c r="B13" s="22" t="s">
        <v>197</v>
      </c>
      <c r="C13" s="70" t="s">
        <v>198</v>
      </c>
      <c r="D13" s="76"/>
      <c r="E13" s="77">
        <v>85000</v>
      </c>
    </row>
    <row r="14" spans="1:5" ht="20.100000000000001" customHeight="1">
      <c r="A14" s="122"/>
      <c r="B14" s="22" t="s">
        <v>199</v>
      </c>
      <c r="C14" s="78" t="s">
        <v>167</v>
      </c>
      <c r="D14" s="79"/>
      <c r="E14" s="80">
        <v>303000</v>
      </c>
    </row>
    <row r="15" spans="1:5" ht="20.100000000000001" customHeight="1">
      <c r="A15" s="122"/>
      <c r="B15" s="22" t="s">
        <v>200</v>
      </c>
      <c r="C15" s="81" t="s">
        <v>171</v>
      </c>
      <c r="D15" s="79"/>
      <c r="E15" s="80">
        <v>326000</v>
      </c>
    </row>
    <row r="16" spans="1:5" ht="20.100000000000001" customHeight="1">
      <c r="A16" s="122"/>
      <c r="B16" s="22" t="s">
        <v>201</v>
      </c>
      <c r="C16" s="82" t="s">
        <v>169</v>
      </c>
      <c r="D16" s="83"/>
      <c r="E16" s="80">
        <v>315000</v>
      </c>
    </row>
    <row r="17" spans="1:5" ht="20.100000000000001" customHeight="1">
      <c r="A17" s="122"/>
      <c r="B17" s="22" t="s">
        <v>202</v>
      </c>
      <c r="C17" s="84" t="s">
        <v>198</v>
      </c>
      <c r="D17" s="83"/>
      <c r="E17" s="85">
        <v>217000</v>
      </c>
    </row>
    <row r="18" spans="1:5" ht="20.100000000000001" customHeight="1">
      <c r="A18" s="122"/>
      <c r="B18" s="22" t="s">
        <v>203</v>
      </c>
      <c r="C18" s="78" t="s">
        <v>204</v>
      </c>
      <c r="D18" s="76"/>
      <c r="E18" s="86">
        <v>221000</v>
      </c>
    </row>
    <row r="19" spans="1:5" ht="20.100000000000001" customHeight="1">
      <c r="A19" s="123"/>
      <c r="B19" s="20" t="s">
        <v>22</v>
      </c>
      <c r="C19" s="161" t="s">
        <v>143</v>
      </c>
      <c r="D19" s="118"/>
      <c r="E19" s="87">
        <f>SUM(E13:E18)</f>
        <v>1467000</v>
      </c>
    </row>
    <row r="20" spans="1:5" ht="20.100000000000001" customHeight="1">
      <c r="A20" s="124" t="s">
        <v>24</v>
      </c>
      <c r="B20" s="22" t="s">
        <v>205</v>
      </c>
      <c r="C20" s="88" t="s">
        <v>206</v>
      </c>
      <c r="D20" s="89"/>
      <c r="E20" s="77">
        <v>433000</v>
      </c>
    </row>
    <row r="21" spans="1:5" ht="20.100000000000001" customHeight="1">
      <c r="A21" s="125"/>
      <c r="B21" s="22" t="s">
        <v>207</v>
      </c>
      <c r="C21" s="84" t="s">
        <v>177</v>
      </c>
      <c r="D21" s="83"/>
      <c r="E21" s="80">
        <v>295000</v>
      </c>
    </row>
    <row r="22" spans="1:5" ht="20.100000000000001" customHeight="1">
      <c r="A22" s="126"/>
      <c r="B22" s="22" t="s">
        <v>208</v>
      </c>
      <c r="C22" s="90" t="s">
        <v>209</v>
      </c>
      <c r="D22" s="76"/>
      <c r="E22" s="80">
        <v>152000</v>
      </c>
    </row>
    <row r="23" spans="1:5" ht="20.100000000000001" customHeight="1">
      <c r="A23" s="126"/>
      <c r="B23" s="22" t="s">
        <v>210</v>
      </c>
      <c r="C23" s="84" t="s">
        <v>211</v>
      </c>
      <c r="D23" s="83"/>
      <c r="E23" s="85">
        <v>202600</v>
      </c>
    </row>
    <row r="24" spans="1:5" ht="20.100000000000001" customHeight="1">
      <c r="A24" s="123"/>
      <c r="B24" s="27" t="s">
        <v>22</v>
      </c>
      <c r="C24" s="160" t="s">
        <v>62</v>
      </c>
      <c r="D24" s="130"/>
      <c r="E24" s="87">
        <f>SUM(E20:E23)</f>
        <v>1082600</v>
      </c>
    </row>
    <row r="25" spans="1:5" ht="20.100000000000001" customHeight="1">
      <c r="A25" s="121" t="s">
        <v>33</v>
      </c>
      <c r="B25" s="41" t="s">
        <v>197</v>
      </c>
      <c r="C25" s="91" t="s">
        <v>187</v>
      </c>
      <c r="D25" s="32"/>
      <c r="E25" s="92">
        <v>159000</v>
      </c>
    </row>
    <row r="26" spans="1:5" ht="20.100000000000001" customHeight="1">
      <c r="A26" s="122"/>
      <c r="B26" s="22" t="s">
        <v>212</v>
      </c>
      <c r="C26" s="72" t="s">
        <v>213</v>
      </c>
      <c r="D26" s="83"/>
      <c r="E26" s="93">
        <v>174000</v>
      </c>
    </row>
    <row r="27" spans="1:5" ht="20.100000000000001" customHeight="1">
      <c r="A27" s="122"/>
      <c r="B27" s="22" t="s">
        <v>212</v>
      </c>
      <c r="C27" s="42" t="s">
        <v>214</v>
      </c>
      <c r="D27" s="76"/>
      <c r="E27" s="80">
        <v>384000</v>
      </c>
    </row>
    <row r="28" spans="1:5" ht="20.100000000000001" customHeight="1">
      <c r="A28" s="122"/>
      <c r="B28" s="22" t="s">
        <v>215</v>
      </c>
      <c r="C28" s="33" t="s">
        <v>216</v>
      </c>
      <c r="D28" s="83"/>
      <c r="E28" s="80">
        <v>211000</v>
      </c>
    </row>
    <row r="29" spans="1:5" ht="20.100000000000001" customHeight="1">
      <c r="A29" s="122"/>
      <c r="B29" s="22" t="s">
        <v>217</v>
      </c>
      <c r="C29" s="72" t="s">
        <v>218</v>
      </c>
      <c r="D29" s="94"/>
      <c r="E29" s="80">
        <v>252000</v>
      </c>
    </row>
    <row r="30" spans="1:5" ht="20.100000000000001" customHeight="1">
      <c r="A30" s="122"/>
      <c r="B30" s="22" t="s">
        <v>201</v>
      </c>
      <c r="C30" s="42" t="s">
        <v>219</v>
      </c>
      <c r="D30" s="76"/>
      <c r="E30" s="80">
        <v>380000</v>
      </c>
    </row>
    <row r="31" spans="1:5" ht="20.100000000000001" customHeight="1">
      <c r="A31" s="122"/>
      <c r="B31" s="22" t="s">
        <v>210</v>
      </c>
      <c r="C31" s="33" t="s">
        <v>220</v>
      </c>
      <c r="D31" s="83"/>
      <c r="E31" s="80">
        <v>66000</v>
      </c>
    </row>
    <row r="32" spans="1:5" ht="20.100000000000001" customHeight="1">
      <c r="A32" s="122"/>
      <c r="B32" s="22" t="s">
        <v>210</v>
      </c>
      <c r="C32" s="42" t="s">
        <v>183</v>
      </c>
      <c r="D32" s="83"/>
      <c r="E32" s="85">
        <v>420000</v>
      </c>
    </row>
    <row r="33" spans="1:5" ht="20.100000000000001" customHeight="1">
      <c r="A33" s="131"/>
      <c r="B33" s="27" t="s">
        <v>22</v>
      </c>
      <c r="C33" s="129" t="s">
        <v>115</v>
      </c>
      <c r="D33" s="130"/>
      <c r="E33" s="87">
        <f>SUM(E25:E32)</f>
        <v>2046000</v>
      </c>
    </row>
    <row r="34" spans="1:5" ht="20.100000000000001" customHeight="1">
      <c r="A34" s="137" t="s">
        <v>194</v>
      </c>
      <c r="B34" s="22" t="s">
        <v>67</v>
      </c>
      <c r="C34" s="115" t="s">
        <v>46</v>
      </c>
      <c r="D34" s="140"/>
      <c r="E34" s="95">
        <v>325000</v>
      </c>
    </row>
    <row r="35" spans="1:5" ht="20.100000000000001" customHeight="1">
      <c r="A35" s="138"/>
      <c r="B35" s="22" t="s">
        <v>67</v>
      </c>
      <c r="C35" s="141" t="s">
        <v>49</v>
      </c>
      <c r="D35" s="142"/>
      <c r="E35" s="23">
        <v>655280</v>
      </c>
    </row>
    <row r="36" spans="1:5" ht="20.100000000000001" customHeight="1">
      <c r="A36" s="162"/>
      <c r="B36" s="29" t="s">
        <v>22</v>
      </c>
      <c r="C36" s="143" t="s">
        <v>68</v>
      </c>
      <c r="D36" s="144"/>
      <c r="E36" s="30">
        <f>SUM(E34:E35)</f>
        <v>980280</v>
      </c>
    </row>
    <row r="37" spans="1:5" ht="20.100000000000001" customHeight="1">
      <c r="A37" s="105" t="s">
        <v>69</v>
      </c>
      <c r="B37" s="145"/>
      <c r="C37" s="105" t="s">
        <v>221</v>
      </c>
      <c r="D37" s="145"/>
      <c r="E37" s="31">
        <f>E19+E24+E33+E36</f>
        <v>5575880</v>
      </c>
    </row>
    <row r="38" spans="1:5">
      <c r="D38" s="39"/>
    </row>
  </sheetData>
  <mergeCells count="20">
    <mergeCell ref="A34:A36"/>
    <mergeCell ref="C34:D34"/>
    <mergeCell ref="C35:D35"/>
    <mergeCell ref="C36:D36"/>
    <mergeCell ref="A37:B37"/>
    <mergeCell ref="C37:D37"/>
    <mergeCell ref="C24:D24"/>
    <mergeCell ref="A13:A19"/>
    <mergeCell ref="A20:A24"/>
    <mergeCell ref="A25:A33"/>
    <mergeCell ref="C33:D33"/>
    <mergeCell ref="C19:D19"/>
    <mergeCell ref="A1:E1"/>
    <mergeCell ref="A4:C4"/>
    <mergeCell ref="A8:C8"/>
    <mergeCell ref="A9:C9"/>
    <mergeCell ref="C12:D12"/>
    <mergeCell ref="A5:C5"/>
    <mergeCell ref="A6:C6"/>
    <mergeCell ref="A7:C7"/>
  </mergeCells>
  <phoneticPr fontId="3" type="noConversion"/>
  <printOptions horizontalCentered="1"/>
  <pageMargins left="0.59055118110236227" right="0.59055118110236227" top="1.1811023622047245" bottom="0.59055118110236227" header="0.31496062992125984" footer="0.31496062992125984"/>
  <pageSetup paperSize="9" scale="88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30"/>
  <sheetViews>
    <sheetView topLeftCell="A13" workbookViewId="0">
      <selection activeCell="G10" sqref="G10"/>
    </sheetView>
  </sheetViews>
  <sheetFormatPr defaultRowHeight="12.75"/>
  <cols>
    <col min="1" max="5" width="18.125" style="1" customWidth="1"/>
    <col min="6" max="16384" width="9" style="1"/>
  </cols>
  <sheetData>
    <row r="1" spans="1:5" ht="27">
      <c r="A1" s="96" t="s">
        <v>222</v>
      </c>
      <c r="B1" s="97"/>
      <c r="C1" s="97"/>
      <c r="D1" s="97"/>
      <c r="E1" s="98"/>
    </row>
    <row r="2" spans="1:5" ht="20.100000000000001" customHeight="1">
      <c r="A2" s="2"/>
      <c r="B2" s="3"/>
      <c r="C2" s="2"/>
      <c r="D2" s="2"/>
      <c r="E2" s="2"/>
    </row>
    <row r="3" spans="1:5" ht="20.100000000000001" customHeight="1">
      <c r="A3" s="4" t="s">
        <v>1</v>
      </c>
      <c r="B3" s="3"/>
      <c r="C3" s="2"/>
      <c r="D3" s="2"/>
      <c r="E3" s="5" t="s">
        <v>2</v>
      </c>
    </row>
    <row r="4" spans="1:5" ht="20.100000000000001" customHeight="1">
      <c r="A4" s="99" t="s">
        <v>3</v>
      </c>
      <c r="B4" s="100"/>
      <c r="C4" s="101"/>
      <c r="D4" s="11" t="s">
        <v>4</v>
      </c>
      <c r="E4" s="12" t="s">
        <v>5</v>
      </c>
    </row>
    <row r="5" spans="1:5" ht="20.100000000000001" customHeight="1">
      <c r="A5" s="109" t="s">
        <v>6</v>
      </c>
      <c r="B5" s="110"/>
      <c r="C5" s="111"/>
      <c r="D5" s="13" t="str">
        <f>C16</f>
        <v>3건</v>
      </c>
      <c r="E5" s="14">
        <f>E16</f>
        <v>750000</v>
      </c>
    </row>
    <row r="6" spans="1:5" ht="20.100000000000001" customHeight="1">
      <c r="A6" s="112" t="s">
        <v>7</v>
      </c>
      <c r="B6" s="113"/>
      <c r="C6" s="114"/>
      <c r="D6" s="10" t="str">
        <f>C20</f>
        <v>3건</v>
      </c>
      <c r="E6" s="6">
        <f>E20</f>
        <v>1027000</v>
      </c>
    </row>
    <row r="7" spans="1:5" ht="20.100000000000001" customHeight="1">
      <c r="A7" s="112" t="s">
        <v>8</v>
      </c>
      <c r="B7" s="113"/>
      <c r="C7" s="114"/>
      <c r="D7" s="10" t="str">
        <f>C24</f>
        <v>3건</v>
      </c>
      <c r="E7" s="6">
        <f>E24</f>
        <v>1136000</v>
      </c>
    </row>
    <row r="8" spans="1:5" ht="20.100000000000001" customHeight="1">
      <c r="A8" s="102" t="s">
        <v>160</v>
      </c>
      <c r="B8" s="103"/>
      <c r="C8" s="104"/>
      <c r="D8" s="7" t="str">
        <f>C27</f>
        <v>2건</v>
      </c>
      <c r="E8" s="15">
        <f>E27</f>
        <v>889644</v>
      </c>
    </row>
    <row r="9" spans="1:5" ht="20.100000000000001" customHeight="1">
      <c r="A9" s="105" t="s">
        <v>10</v>
      </c>
      <c r="B9" s="106"/>
      <c r="C9" s="107"/>
      <c r="D9" s="16" t="str">
        <f>C28</f>
        <v>11건</v>
      </c>
      <c r="E9" s="17">
        <f>E28</f>
        <v>3802644</v>
      </c>
    </row>
    <row r="10" spans="1:5" ht="20.100000000000001" customHeight="1">
      <c r="A10" s="2"/>
      <c r="B10" s="3"/>
      <c r="C10" s="2"/>
      <c r="D10" s="2"/>
      <c r="E10" s="2"/>
    </row>
    <row r="11" spans="1:5" ht="20.100000000000001" customHeight="1">
      <c r="A11" s="4" t="s">
        <v>11</v>
      </c>
      <c r="B11" s="3"/>
      <c r="C11" s="2"/>
      <c r="D11" s="2"/>
      <c r="E11" s="2"/>
    </row>
    <row r="12" spans="1:5" ht="20.100000000000001" customHeight="1">
      <c r="A12" s="8" t="s">
        <v>12</v>
      </c>
      <c r="B12" s="8" t="s">
        <v>13</v>
      </c>
      <c r="C12" s="99" t="s">
        <v>14</v>
      </c>
      <c r="D12" s="108"/>
      <c r="E12" s="8" t="s">
        <v>15</v>
      </c>
    </row>
    <row r="13" spans="1:5" ht="20.100000000000001" customHeight="1">
      <c r="A13" s="121" t="s">
        <v>16</v>
      </c>
      <c r="B13" s="40">
        <v>42248</v>
      </c>
      <c r="C13" s="115" t="s">
        <v>167</v>
      </c>
      <c r="D13" s="116"/>
      <c r="E13" s="37">
        <v>180000</v>
      </c>
    </row>
    <row r="14" spans="1:5" ht="20.100000000000001" customHeight="1">
      <c r="A14" s="122"/>
      <c r="B14" s="35">
        <v>42269</v>
      </c>
      <c r="C14" s="47" t="s">
        <v>223</v>
      </c>
      <c r="D14" s="32"/>
      <c r="E14" s="34">
        <v>116000</v>
      </c>
    </row>
    <row r="15" spans="1:5" ht="20.100000000000001" customHeight="1">
      <c r="A15" s="122"/>
      <c r="B15" s="35">
        <v>42270</v>
      </c>
      <c r="C15" s="47" t="s">
        <v>224</v>
      </c>
      <c r="D15" s="32"/>
      <c r="E15" s="34">
        <v>454000</v>
      </c>
    </row>
    <row r="16" spans="1:5" ht="20.100000000000001" customHeight="1">
      <c r="A16" s="123"/>
      <c r="B16" s="20" t="s">
        <v>22</v>
      </c>
      <c r="C16" s="117" t="s">
        <v>58</v>
      </c>
      <c r="D16" s="118"/>
      <c r="E16" s="21">
        <f>SUM(E13:E15)</f>
        <v>750000</v>
      </c>
    </row>
    <row r="17" spans="1:5" ht="20.100000000000001" customHeight="1">
      <c r="A17" s="124" t="s">
        <v>24</v>
      </c>
      <c r="B17" s="40">
        <v>42248</v>
      </c>
      <c r="C17" s="163" t="s">
        <v>175</v>
      </c>
      <c r="D17" s="164"/>
      <c r="E17" s="23">
        <v>486000</v>
      </c>
    </row>
    <row r="18" spans="1:5" ht="20.100000000000001" customHeight="1">
      <c r="A18" s="126"/>
      <c r="B18" s="28">
        <v>42277</v>
      </c>
      <c r="C18" s="163" t="s">
        <v>211</v>
      </c>
      <c r="D18" s="164"/>
      <c r="E18" s="24">
        <v>391000</v>
      </c>
    </row>
    <row r="19" spans="1:5" ht="20.100000000000001" customHeight="1">
      <c r="A19" s="126"/>
      <c r="B19" s="35">
        <v>42277</v>
      </c>
      <c r="C19" s="165" t="s">
        <v>177</v>
      </c>
      <c r="D19" s="166"/>
      <c r="E19" s="26">
        <v>150000</v>
      </c>
    </row>
    <row r="20" spans="1:5" ht="20.100000000000001" customHeight="1">
      <c r="A20" s="123"/>
      <c r="B20" s="27" t="s">
        <v>22</v>
      </c>
      <c r="C20" s="129" t="s">
        <v>58</v>
      </c>
      <c r="D20" s="130"/>
      <c r="E20" s="21">
        <f>SUM(E17:E19)</f>
        <v>1027000</v>
      </c>
    </row>
    <row r="21" spans="1:5" ht="20.100000000000001" customHeight="1">
      <c r="A21" s="121" t="s">
        <v>33</v>
      </c>
      <c r="B21" s="36">
        <v>42261</v>
      </c>
      <c r="C21" s="115" t="s">
        <v>225</v>
      </c>
      <c r="D21" s="146"/>
      <c r="E21" s="23">
        <v>216000</v>
      </c>
    </row>
    <row r="22" spans="1:5" ht="20.100000000000001" customHeight="1">
      <c r="A22" s="125"/>
      <c r="B22" s="9">
        <v>42271</v>
      </c>
      <c r="C22" s="135" t="s">
        <v>226</v>
      </c>
      <c r="D22" s="136"/>
      <c r="E22" s="23">
        <v>465000</v>
      </c>
    </row>
    <row r="23" spans="1:5" ht="20.100000000000001" customHeight="1">
      <c r="A23" s="125"/>
      <c r="B23" s="35">
        <v>42272</v>
      </c>
      <c r="C23" s="119" t="s">
        <v>227</v>
      </c>
      <c r="D23" s="120"/>
      <c r="E23" s="26">
        <v>455000</v>
      </c>
    </row>
    <row r="24" spans="1:5" ht="20.100000000000001" customHeight="1">
      <c r="A24" s="139"/>
      <c r="B24" s="27" t="s">
        <v>22</v>
      </c>
      <c r="C24" s="129" t="s">
        <v>58</v>
      </c>
      <c r="D24" s="130"/>
      <c r="E24" s="21">
        <f>SUM(E21:E23)</f>
        <v>1136000</v>
      </c>
    </row>
    <row r="25" spans="1:5" ht="20.100000000000001" customHeight="1">
      <c r="A25" s="137" t="s">
        <v>194</v>
      </c>
      <c r="B25" s="22" t="s">
        <v>90</v>
      </c>
      <c r="C25" s="115" t="s">
        <v>46</v>
      </c>
      <c r="D25" s="140"/>
      <c r="E25" s="23">
        <v>528184</v>
      </c>
    </row>
    <row r="26" spans="1:5" ht="20.100000000000001" customHeight="1">
      <c r="A26" s="125"/>
      <c r="B26" s="22" t="s">
        <v>90</v>
      </c>
      <c r="C26" s="141" t="s">
        <v>49</v>
      </c>
      <c r="D26" s="142"/>
      <c r="E26" s="24">
        <v>361460</v>
      </c>
    </row>
    <row r="27" spans="1:5" ht="20.100000000000001" customHeight="1">
      <c r="A27" s="139"/>
      <c r="B27" s="29" t="s">
        <v>22</v>
      </c>
      <c r="C27" s="143" t="s">
        <v>68</v>
      </c>
      <c r="D27" s="144"/>
      <c r="E27" s="30">
        <f>SUM(E25:E26)</f>
        <v>889644</v>
      </c>
    </row>
    <row r="28" spans="1:5" ht="20.100000000000001" customHeight="1">
      <c r="A28" s="105" t="s">
        <v>69</v>
      </c>
      <c r="B28" s="145"/>
      <c r="C28" s="105" t="s">
        <v>228</v>
      </c>
      <c r="D28" s="145"/>
      <c r="E28" s="31">
        <f>E16+E20+E24+E27</f>
        <v>3802644</v>
      </c>
    </row>
    <row r="30" spans="1:5">
      <c r="D30" s="39"/>
      <c r="E30" s="39"/>
    </row>
  </sheetData>
  <mergeCells count="27">
    <mergeCell ref="A25:A27"/>
    <mergeCell ref="A28:B28"/>
    <mergeCell ref="C20:D20"/>
    <mergeCell ref="C21:D21"/>
    <mergeCell ref="C23:D23"/>
    <mergeCell ref="A21:A24"/>
    <mergeCell ref="A17:A20"/>
    <mergeCell ref="C17:D17"/>
    <mergeCell ref="C18:D18"/>
    <mergeCell ref="C19:D19"/>
    <mergeCell ref="C27:D27"/>
    <mergeCell ref="C28:D28"/>
    <mergeCell ref="C22:D22"/>
    <mergeCell ref="C24:D24"/>
    <mergeCell ref="C25:D25"/>
    <mergeCell ref="C26:D26"/>
    <mergeCell ref="C13:D13"/>
    <mergeCell ref="A13:A16"/>
    <mergeCell ref="C16:D16"/>
    <mergeCell ref="A1:E1"/>
    <mergeCell ref="A4:C4"/>
    <mergeCell ref="A8:C8"/>
    <mergeCell ref="A9:C9"/>
    <mergeCell ref="C12:D12"/>
    <mergeCell ref="A5:C5"/>
    <mergeCell ref="A6:C6"/>
    <mergeCell ref="A7:C7"/>
  </mergeCells>
  <phoneticPr fontId="3" type="noConversion"/>
  <printOptions horizontalCentered="1"/>
  <pageMargins left="0.39370078740157483" right="0.39370078740157483" top="1.1811023622047245" bottom="0.59055118110236227" header="0.31496062992125984" footer="0.31496062992125984"/>
  <pageSetup paperSize="9" scale="9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J19" sqref="J19"/>
    </sheetView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10</vt:i4>
      </vt:variant>
    </vt:vector>
  </HeadingPairs>
  <TitlesOfParts>
    <vt:vector size="10" baseType="lpstr">
      <vt:lpstr>장관 7월</vt:lpstr>
      <vt:lpstr>장관8월</vt:lpstr>
      <vt:lpstr>장관 9월</vt:lpstr>
      <vt:lpstr>1차관 7월</vt:lpstr>
      <vt:lpstr>1차관 8월</vt:lpstr>
      <vt:lpstr>1차관 9월</vt:lpstr>
      <vt:lpstr>2차관 7월</vt:lpstr>
      <vt:lpstr>2차관8월</vt:lpstr>
      <vt:lpstr>2차관 9월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2015-10-14T08:19:25Z</cp:lastPrinted>
  <dcterms:created xsi:type="dcterms:W3CDTF">2013-11-08T01:42:48Z</dcterms:created>
  <dcterms:modified xsi:type="dcterms:W3CDTF">2015-10-15T00:30:21Z</dcterms:modified>
</cp:coreProperties>
</file>