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(2)\2023년\공용차량 관리\22년 공용차량 조사\"/>
    </mc:Choice>
  </mc:AlternateContent>
  <xr:revisionPtr revIDLastSave="0" documentId="8_{8A96C83A-10AF-465E-953F-A7EE6AAFF86B}" xr6:coauthVersionLast="36" xr6:coauthVersionMax="36" xr10:uidLastSave="{00000000-0000-0000-0000-000000000000}"/>
  <bookViews>
    <workbookView xWindow="0" yWindow="0" windowWidth="20385" windowHeight="11445" activeTab="3" xr2:uid="{3DC4FA98-0414-4453-AF05-ED69B947F8EE}"/>
  </bookViews>
  <sheets>
    <sheet name="1. 정수현황(총괄)" sheetId="1" r:id="rId1"/>
    <sheet name="1-2.정수증감(기관별)" sheetId="2" r:id="rId2"/>
    <sheet name="3.보유현황(총계)" sheetId="3" r:id="rId3"/>
    <sheet name="3-1.전체보유차량내역(총내역)" sheetId="4" r:id="rId4"/>
  </sheets>
  <definedNames>
    <definedName name="_xlnm._FilterDatabase" localSheetId="3" hidden="1">'3-1.전체보유차량내역(총내역)'!$B$2:$N$11691</definedName>
    <definedName name="_xlnm.Print_Titles" localSheetId="2">'3.보유현황(총계)'!$8:$9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3" l="1"/>
  <c r="U10" i="3"/>
  <c r="AB10" i="3"/>
  <c r="F11" i="3"/>
  <c r="E11" i="3" s="1"/>
  <c r="G11" i="3"/>
  <c r="H11" i="3"/>
  <c r="I11" i="3"/>
  <c r="N11" i="3"/>
  <c r="P11" i="3"/>
  <c r="Q11" i="3"/>
  <c r="R11" i="3"/>
  <c r="S11" i="3"/>
  <c r="O11" i="3" s="1"/>
  <c r="U11" i="3"/>
  <c r="X11" i="3"/>
  <c r="Z11" i="3"/>
  <c r="Y11" i="3" s="1"/>
  <c r="AA11" i="3"/>
  <c r="AB11" i="3"/>
  <c r="AC11" i="3"/>
  <c r="F12" i="3"/>
  <c r="G12" i="3"/>
  <c r="H12" i="3"/>
  <c r="I12" i="3"/>
  <c r="E12" i="3" s="1"/>
  <c r="N12" i="3"/>
  <c r="J12" i="3" s="1"/>
  <c r="P12" i="3"/>
  <c r="O12" i="3" s="1"/>
  <c r="Q12" i="3"/>
  <c r="R12" i="3"/>
  <c r="S12" i="3"/>
  <c r="U12" i="3"/>
  <c r="W12" i="3"/>
  <c r="X12" i="3"/>
  <c r="Z12" i="3"/>
  <c r="Y12" i="3" s="1"/>
  <c r="AA12" i="3"/>
  <c r="AB12" i="3"/>
  <c r="AC12" i="3"/>
  <c r="F13" i="3"/>
  <c r="F10" i="3" s="1"/>
  <c r="G13" i="3"/>
  <c r="G10" i="3" s="1"/>
  <c r="H13" i="3"/>
  <c r="H10" i="3" s="1"/>
  <c r="I13" i="3"/>
  <c r="K13" i="3"/>
  <c r="J13" i="3" s="1"/>
  <c r="L13" i="3"/>
  <c r="M13" i="3"/>
  <c r="N13" i="3"/>
  <c r="N10" i="3" s="1"/>
  <c r="P13" i="3"/>
  <c r="P10" i="3" s="1"/>
  <c r="Q13" i="3"/>
  <c r="Q10" i="3" s="1"/>
  <c r="R13" i="3"/>
  <c r="R10" i="3" s="1"/>
  <c r="S13" i="3"/>
  <c r="S10" i="3" s="1"/>
  <c r="U13" i="3"/>
  <c r="V13" i="3"/>
  <c r="W13" i="3"/>
  <c r="T13" i="3" s="1"/>
  <c r="X13" i="3"/>
  <c r="X10" i="3" s="1"/>
  <c r="Z13" i="3"/>
  <c r="Z10" i="3" s="1"/>
  <c r="AA13" i="3"/>
  <c r="AA10" i="3" s="1"/>
  <c r="AB13" i="3"/>
  <c r="AC13" i="3"/>
  <c r="AC10" i="3" s="1"/>
  <c r="E14" i="3"/>
  <c r="D14" i="3" s="1"/>
  <c r="J14" i="3"/>
  <c r="O14" i="3"/>
  <c r="T14" i="3"/>
  <c r="Y14" i="3"/>
  <c r="D15" i="3"/>
  <c r="E15" i="3"/>
  <c r="J15" i="3"/>
  <c r="O15" i="3"/>
  <c r="T15" i="3"/>
  <c r="Y15" i="3"/>
  <c r="D16" i="3"/>
  <c r="D17" i="3"/>
  <c r="D18" i="3"/>
  <c r="F19" i="3"/>
  <c r="E19" i="3" s="1"/>
  <c r="G19" i="3"/>
  <c r="H19" i="3"/>
  <c r="I19" i="3"/>
  <c r="K19" i="3"/>
  <c r="J19" i="3" s="1"/>
  <c r="L19" i="3"/>
  <c r="M19" i="3"/>
  <c r="N19" i="3"/>
  <c r="P19" i="3"/>
  <c r="Q19" i="3"/>
  <c r="R19" i="3"/>
  <c r="S19" i="3"/>
  <c r="O19" i="3" s="1"/>
  <c r="U19" i="3"/>
  <c r="V19" i="3"/>
  <c r="T19" i="3" s="1"/>
  <c r="W19" i="3"/>
  <c r="X19" i="3"/>
  <c r="Z19" i="3"/>
  <c r="Y19" i="3" s="1"/>
  <c r="AA19" i="3"/>
  <c r="AB19" i="3"/>
  <c r="AC19" i="3"/>
  <c r="E20" i="3"/>
  <c r="D20" i="3" s="1"/>
  <c r="J20" i="3"/>
  <c r="O20" i="3"/>
  <c r="T20" i="3"/>
  <c r="Y20" i="3"/>
  <c r="E21" i="3"/>
  <c r="D21" i="3" s="1"/>
  <c r="J21" i="3"/>
  <c r="O21" i="3"/>
  <c r="T21" i="3"/>
  <c r="Y21" i="3"/>
  <c r="E25" i="3"/>
  <c r="F25" i="3"/>
  <c r="G25" i="3"/>
  <c r="H25" i="3"/>
  <c r="I25" i="3"/>
  <c r="K25" i="3"/>
  <c r="J25" i="3" s="1"/>
  <c r="L25" i="3"/>
  <c r="M25" i="3"/>
  <c r="N25" i="3"/>
  <c r="P25" i="3"/>
  <c r="O25" i="3" s="1"/>
  <c r="Q25" i="3"/>
  <c r="R25" i="3"/>
  <c r="S25" i="3"/>
  <c r="U25" i="3"/>
  <c r="T25" i="3" s="1"/>
  <c r="W25" i="3"/>
  <c r="X25" i="3"/>
  <c r="Y25" i="3"/>
  <c r="Z25" i="3"/>
  <c r="AA25" i="3"/>
  <c r="AB25" i="3"/>
  <c r="AC25" i="3"/>
  <c r="D26" i="3"/>
  <c r="E26" i="3"/>
  <c r="J26" i="3"/>
  <c r="T26" i="3"/>
  <c r="E27" i="3"/>
  <c r="D27" i="3" s="1"/>
  <c r="J27" i="3"/>
  <c r="O27" i="3"/>
  <c r="F34" i="3"/>
  <c r="E34" i="3" s="1"/>
  <c r="G34" i="3"/>
  <c r="H34" i="3"/>
  <c r="I34" i="3"/>
  <c r="K34" i="3"/>
  <c r="J34" i="3" s="1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Z34" i="3"/>
  <c r="Y34" i="3" s="1"/>
  <c r="AA34" i="3"/>
  <c r="AB34" i="3"/>
  <c r="AC34" i="3"/>
  <c r="E35" i="3"/>
  <c r="D35" i="3" s="1"/>
  <c r="J35" i="3"/>
  <c r="O35" i="3"/>
  <c r="T35" i="3"/>
  <c r="Y35" i="3"/>
  <c r="E36" i="3"/>
  <c r="D36" i="3" s="1"/>
  <c r="J36" i="3"/>
  <c r="F37" i="3"/>
  <c r="G37" i="3"/>
  <c r="E37" i="3" s="1"/>
  <c r="H37" i="3"/>
  <c r="I37" i="3"/>
  <c r="K37" i="3"/>
  <c r="J37" i="3" s="1"/>
  <c r="L37" i="3"/>
  <c r="M37" i="3"/>
  <c r="N37" i="3"/>
  <c r="P37" i="3"/>
  <c r="O37" i="3" s="1"/>
  <c r="Q37" i="3"/>
  <c r="R37" i="3"/>
  <c r="S37" i="3"/>
  <c r="W37" i="3"/>
  <c r="T37" i="3" s="1"/>
  <c r="Z37" i="3"/>
  <c r="AA37" i="3"/>
  <c r="AB37" i="3"/>
  <c r="Y37" i="3" s="1"/>
  <c r="AC37" i="3"/>
  <c r="E38" i="3"/>
  <c r="D38" i="3" s="1"/>
  <c r="J38" i="3"/>
  <c r="O38" i="3"/>
  <c r="T38" i="3"/>
  <c r="Y38" i="3"/>
  <c r="D39" i="3"/>
  <c r="E39" i="3"/>
  <c r="J39" i="3"/>
  <c r="D40" i="3"/>
  <c r="D41" i="3"/>
  <c r="D42" i="3"/>
  <c r="E43" i="3"/>
  <c r="F43" i="3"/>
  <c r="G43" i="3"/>
  <c r="H43" i="3"/>
  <c r="I43" i="3"/>
  <c r="J43" i="3"/>
  <c r="K43" i="3"/>
  <c r="L43" i="3"/>
  <c r="M43" i="3"/>
  <c r="N43" i="3"/>
  <c r="P43" i="3"/>
  <c r="O43" i="3" s="1"/>
  <c r="Q43" i="3"/>
  <c r="R43" i="3"/>
  <c r="S43" i="3"/>
  <c r="U43" i="3"/>
  <c r="V43" i="3"/>
  <c r="T43" i="3" s="1"/>
  <c r="W43" i="3"/>
  <c r="X43" i="3"/>
  <c r="Z43" i="3"/>
  <c r="Y43" i="3" s="1"/>
  <c r="AA43" i="3"/>
  <c r="AB43" i="3"/>
  <c r="AC43" i="3"/>
  <c r="E44" i="3"/>
  <c r="D44" i="3" s="1"/>
  <c r="J44" i="3"/>
  <c r="O44" i="3"/>
  <c r="T44" i="3"/>
  <c r="Y44" i="3"/>
  <c r="E45" i="3"/>
  <c r="D45" i="3" s="1"/>
  <c r="J45" i="3"/>
  <c r="O45" i="3"/>
  <c r="T45" i="3"/>
  <c r="Y45" i="3"/>
  <c r="F46" i="3"/>
  <c r="E46" i="3" s="1"/>
  <c r="D46" i="3" s="1"/>
  <c r="G46" i="3"/>
  <c r="H46" i="3"/>
  <c r="I46" i="3"/>
  <c r="K46" i="3"/>
  <c r="J46" i="3" s="1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Z46" i="3"/>
  <c r="Y46" i="3" s="1"/>
  <c r="AA46" i="3"/>
  <c r="AB46" i="3"/>
  <c r="AC46" i="3"/>
  <c r="E47" i="3"/>
  <c r="J47" i="3"/>
  <c r="D47" i="3" s="1"/>
  <c r="O47" i="3"/>
  <c r="E48" i="3"/>
  <c r="D48" i="3" s="1"/>
  <c r="J48" i="3"/>
  <c r="T48" i="3"/>
  <c r="E49" i="3"/>
  <c r="F49" i="3"/>
  <c r="G49" i="3"/>
  <c r="H49" i="3"/>
  <c r="I49" i="3"/>
  <c r="J49" i="3"/>
  <c r="K49" i="3"/>
  <c r="L49" i="3"/>
  <c r="M49" i="3"/>
  <c r="N49" i="3"/>
  <c r="P49" i="3"/>
  <c r="O49" i="3" s="1"/>
  <c r="Q49" i="3"/>
  <c r="R49" i="3"/>
  <c r="S49" i="3"/>
  <c r="U49" i="3"/>
  <c r="V49" i="3"/>
  <c r="T49" i="3" s="1"/>
  <c r="W49" i="3"/>
  <c r="X49" i="3"/>
  <c r="Z49" i="3"/>
  <c r="AA49" i="3"/>
  <c r="AB49" i="3"/>
  <c r="Y49" i="3" s="1"/>
  <c r="AC49" i="3"/>
  <c r="E50" i="3"/>
  <c r="D50" i="3" s="1"/>
  <c r="J50" i="3"/>
  <c r="O50" i="3"/>
  <c r="T50" i="3"/>
  <c r="Y50" i="3"/>
  <c r="E51" i="3"/>
  <c r="D51" i="3" s="1"/>
  <c r="J51" i="3"/>
  <c r="O51" i="3"/>
  <c r="T51" i="3"/>
  <c r="Y51" i="3"/>
  <c r="F52" i="3"/>
  <c r="E52" i="3" s="1"/>
  <c r="D52" i="3" s="1"/>
  <c r="G52" i="3"/>
  <c r="H52" i="3"/>
  <c r="I52" i="3"/>
  <c r="K52" i="3"/>
  <c r="J52" i="3" s="1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Z52" i="3"/>
  <c r="Y52" i="3" s="1"/>
  <c r="AA52" i="3"/>
  <c r="AB52" i="3"/>
  <c r="AC52" i="3"/>
  <c r="E53" i="3"/>
  <c r="D53" i="3" s="1"/>
  <c r="J53" i="3"/>
  <c r="O53" i="3"/>
  <c r="T53" i="3"/>
  <c r="Y53" i="3"/>
  <c r="E54" i="3"/>
  <c r="D54" i="3" s="1"/>
  <c r="J54" i="3"/>
  <c r="O54" i="3"/>
  <c r="T54" i="3"/>
  <c r="Y54" i="3"/>
  <c r="F10" i="2"/>
  <c r="F7" i="2" s="1"/>
  <c r="G10" i="2"/>
  <c r="G7" i="2" s="1"/>
  <c r="H10" i="2"/>
  <c r="E10" i="2" s="1"/>
  <c r="I10" i="2"/>
  <c r="I7" i="2" s="1"/>
  <c r="K10" i="2"/>
  <c r="J10" i="2" s="1"/>
  <c r="L10" i="2"/>
  <c r="L7" i="2" s="1"/>
  <c r="M10" i="2"/>
  <c r="M7" i="2" s="1"/>
  <c r="N10" i="2"/>
  <c r="N7" i="2" s="1"/>
  <c r="O10" i="2"/>
  <c r="P10" i="2"/>
  <c r="P7" i="2" s="1"/>
  <c r="Q10" i="2"/>
  <c r="Q7" i="2" s="1"/>
  <c r="R10" i="2"/>
  <c r="R7" i="2" s="1"/>
  <c r="S10" i="2"/>
  <c r="S7" i="2" s="1"/>
  <c r="U10" i="2"/>
  <c r="V10" i="2"/>
  <c r="W10" i="2"/>
  <c r="T10" i="2" s="1"/>
  <c r="X10" i="2"/>
  <c r="X7" i="2" s="1"/>
  <c r="Z10" i="2"/>
  <c r="Z7" i="2" s="1"/>
  <c r="AA10" i="2"/>
  <c r="AA7" i="2" s="1"/>
  <c r="AB10" i="2"/>
  <c r="AC10" i="2"/>
  <c r="E11" i="2"/>
  <c r="D11" i="2" s="1"/>
  <c r="J11" i="2"/>
  <c r="O11" i="2"/>
  <c r="T11" i="2"/>
  <c r="Y11" i="2"/>
  <c r="E12" i="2"/>
  <c r="D12" i="2" s="1"/>
  <c r="J12" i="2"/>
  <c r="O12" i="2"/>
  <c r="T12" i="2"/>
  <c r="F13" i="2"/>
  <c r="E13" i="2" s="1"/>
  <c r="G13" i="2"/>
  <c r="H13" i="2"/>
  <c r="I13" i="2"/>
  <c r="K13" i="2"/>
  <c r="L13" i="2"/>
  <c r="M13" i="2"/>
  <c r="J13" i="2" s="1"/>
  <c r="N13" i="2"/>
  <c r="O13" i="2"/>
  <c r="P13" i="2"/>
  <c r="Q13" i="2"/>
  <c r="R13" i="2"/>
  <c r="S13" i="2"/>
  <c r="U13" i="2"/>
  <c r="T13" i="2" s="1"/>
  <c r="V13" i="2"/>
  <c r="W13" i="2"/>
  <c r="X13" i="2"/>
  <c r="Z13" i="2"/>
  <c r="Y13" i="2" s="1"/>
  <c r="AA13" i="2"/>
  <c r="AB13" i="2"/>
  <c r="AC13" i="2"/>
  <c r="E14" i="2"/>
  <c r="D14" i="2" s="1"/>
  <c r="J14" i="2"/>
  <c r="O14" i="2"/>
  <c r="T14" i="2"/>
  <c r="Y14" i="2"/>
  <c r="E15" i="2"/>
  <c r="D15" i="2" s="1"/>
  <c r="J15" i="2"/>
  <c r="O15" i="2"/>
  <c r="T15" i="2"/>
  <c r="Y15" i="2"/>
  <c r="F16" i="2"/>
  <c r="G16" i="2"/>
  <c r="H16" i="2"/>
  <c r="E16" i="2" s="1"/>
  <c r="I16" i="2"/>
  <c r="K16" i="2"/>
  <c r="J16" i="2" s="1"/>
  <c r="L16" i="2"/>
  <c r="M16" i="2"/>
  <c r="N16" i="2"/>
  <c r="P16" i="2"/>
  <c r="Q16" i="2"/>
  <c r="O16" i="2" s="1"/>
  <c r="R16" i="2"/>
  <c r="S16" i="2"/>
  <c r="U16" i="2"/>
  <c r="V16" i="2"/>
  <c r="W16" i="2"/>
  <c r="T16" i="2" s="1"/>
  <c r="X16" i="2"/>
  <c r="Y16" i="2"/>
  <c r="Z16" i="2"/>
  <c r="AA16" i="2"/>
  <c r="AB16" i="2"/>
  <c r="AC16" i="2"/>
  <c r="E17" i="2"/>
  <c r="D17" i="2" s="1"/>
  <c r="J17" i="2"/>
  <c r="O17" i="2"/>
  <c r="E18" i="2"/>
  <c r="D18" i="2" s="1"/>
  <c r="J18" i="2"/>
  <c r="F19" i="2"/>
  <c r="G19" i="2"/>
  <c r="H19" i="2"/>
  <c r="E19" i="2" s="1"/>
  <c r="I19" i="2"/>
  <c r="K19" i="2"/>
  <c r="J19" i="2" s="1"/>
  <c r="L19" i="2"/>
  <c r="M19" i="2"/>
  <c r="N19" i="2"/>
  <c r="O19" i="2"/>
  <c r="P19" i="2"/>
  <c r="Q19" i="2"/>
  <c r="R19" i="2"/>
  <c r="S19" i="2"/>
  <c r="U19" i="2"/>
  <c r="V19" i="2"/>
  <c r="W19" i="2"/>
  <c r="T19" i="2" s="1"/>
  <c r="X19" i="2"/>
  <c r="Z19" i="2"/>
  <c r="Y19" i="2" s="1"/>
  <c r="AA19" i="2"/>
  <c r="AB19" i="2"/>
  <c r="AC19" i="2"/>
  <c r="E20" i="2"/>
  <c r="J20" i="2"/>
  <c r="D20" i="2" s="1"/>
  <c r="T20" i="2"/>
  <c r="Y20" i="2"/>
  <c r="E21" i="2"/>
  <c r="J21" i="2"/>
  <c r="O21" i="2"/>
  <c r="D21" i="2" s="1"/>
  <c r="Y21" i="2"/>
  <c r="F22" i="2"/>
  <c r="E22" i="2" s="1"/>
  <c r="G22" i="2"/>
  <c r="H22" i="2"/>
  <c r="I22" i="2"/>
  <c r="K22" i="2"/>
  <c r="J22" i="2" s="1"/>
  <c r="L22" i="2"/>
  <c r="M22" i="2"/>
  <c r="N22" i="2"/>
  <c r="O22" i="2"/>
  <c r="P22" i="2"/>
  <c r="Q22" i="2"/>
  <c r="R22" i="2"/>
  <c r="S22" i="2"/>
  <c r="U22" i="2"/>
  <c r="V22" i="2"/>
  <c r="W22" i="2"/>
  <c r="T22" i="2" s="1"/>
  <c r="X22" i="2"/>
  <c r="Z22" i="2"/>
  <c r="Y22" i="2" s="1"/>
  <c r="AA22" i="2"/>
  <c r="AB22" i="2"/>
  <c r="AC22" i="2"/>
  <c r="E23" i="2"/>
  <c r="J23" i="2"/>
  <c r="D23" i="2" s="1"/>
  <c r="O23" i="2"/>
  <c r="T23" i="2"/>
  <c r="Y23" i="2"/>
  <c r="E24" i="2"/>
  <c r="D24" i="2" s="1"/>
  <c r="J24" i="2"/>
  <c r="O24" i="2"/>
  <c r="T24" i="2"/>
  <c r="F25" i="2"/>
  <c r="G25" i="2"/>
  <c r="E25" i="2" s="1"/>
  <c r="H25" i="2"/>
  <c r="I25" i="2"/>
  <c r="K25" i="2"/>
  <c r="L25" i="2"/>
  <c r="M25" i="2"/>
  <c r="J25" i="2" s="1"/>
  <c r="N25" i="2"/>
  <c r="O25" i="2"/>
  <c r="P25" i="2"/>
  <c r="Q25" i="2"/>
  <c r="R25" i="2"/>
  <c r="S25" i="2"/>
  <c r="U25" i="2"/>
  <c r="T25" i="2" s="1"/>
  <c r="V25" i="2"/>
  <c r="W25" i="2"/>
  <c r="X25" i="2"/>
  <c r="Z25" i="2"/>
  <c r="Y25" i="2" s="1"/>
  <c r="AA25" i="2"/>
  <c r="AB25" i="2"/>
  <c r="AC25" i="2"/>
  <c r="E26" i="2"/>
  <c r="D26" i="2" s="1"/>
  <c r="J26" i="2"/>
  <c r="O26" i="2"/>
  <c r="T26" i="2"/>
  <c r="Y26" i="2"/>
  <c r="E27" i="2"/>
  <c r="D27" i="2" s="1"/>
  <c r="J27" i="2"/>
  <c r="O27" i="2"/>
  <c r="T27" i="2"/>
  <c r="Y27" i="2"/>
  <c r="F28" i="2"/>
  <c r="G28" i="2"/>
  <c r="H28" i="2"/>
  <c r="E28" i="2" s="1"/>
  <c r="I28" i="2"/>
  <c r="K28" i="2"/>
  <c r="J28" i="2" s="1"/>
  <c r="L28" i="2"/>
  <c r="M28" i="2"/>
  <c r="N28" i="2"/>
  <c r="P28" i="2"/>
  <c r="Q28" i="2"/>
  <c r="O28" i="2" s="1"/>
  <c r="R28" i="2"/>
  <c r="S28" i="2"/>
  <c r="U28" i="2"/>
  <c r="V28" i="2"/>
  <c r="W28" i="2"/>
  <c r="T28" i="2" s="1"/>
  <c r="X28" i="2"/>
  <c r="Y28" i="2"/>
  <c r="Z28" i="2"/>
  <c r="AA28" i="2"/>
  <c r="AB28" i="2"/>
  <c r="AC28" i="2"/>
  <c r="E29" i="2"/>
  <c r="D29" i="2" s="1"/>
  <c r="J29" i="2"/>
  <c r="O29" i="2"/>
  <c r="T29" i="2"/>
  <c r="Y29" i="2"/>
  <c r="D30" i="2"/>
  <c r="E30" i="2"/>
  <c r="J30" i="2"/>
  <c r="O30" i="2"/>
  <c r="T30" i="2"/>
  <c r="Y30" i="2"/>
  <c r="F31" i="2"/>
  <c r="E31" i="2" s="1"/>
  <c r="D31" i="2" s="1"/>
  <c r="G31" i="2"/>
  <c r="H31" i="2"/>
  <c r="I31" i="2"/>
  <c r="J31" i="2"/>
  <c r="K31" i="2"/>
  <c r="L31" i="2"/>
  <c r="M31" i="2"/>
  <c r="N31" i="2"/>
  <c r="P31" i="2"/>
  <c r="Q31" i="2"/>
  <c r="R31" i="2"/>
  <c r="O31" i="2" s="1"/>
  <c r="S31" i="2"/>
  <c r="U31" i="2"/>
  <c r="T31" i="2" s="1"/>
  <c r="V31" i="2"/>
  <c r="W31" i="2"/>
  <c r="X31" i="2"/>
  <c r="Z31" i="2"/>
  <c r="AA31" i="2"/>
  <c r="Y31" i="2" s="1"/>
  <c r="AB31" i="2"/>
  <c r="AC31" i="2"/>
  <c r="E32" i="2"/>
  <c r="J32" i="2"/>
  <c r="O32" i="2"/>
  <c r="D32" i="2" s="1"/>
  <c r="D33" i="2"/>
  <c r="E33" i="2"/>
  <c r="J33" i="2"/>
  <c r="O33" i="2"/>
  <c r="F34" i="2"/>
  <c r="G34" i="2"/>
  <c r="H34" i="2"/>
  <c r="E34" i="2" s="1"/>
  <c r="I34" i="2"/>
  <c r="K34" i="2"/>
  <c r="J34" i="2" s="1"/>
  <c r="L34" i="2"/>
  <c r="M34" i="2"/>
  <c r="N34" i="2"/>
  <c r="P34" i="2"/>
  <c r="Q34" i="2"/>
  <c r="O34" i="2" s="1"/>
  <c r="R34" i="2"/>
  <c r="S34" i="2"/>
  <c r="U34" i="2"/>
  <c r="V34" i="2"/>
  <c r="W34" i="2"/>
  <c r="T34" i="2" s="1"/>
  <c r="X34" i="2"/>
  <c r="Y34" i="2"/>
  <c r="Z34" i="2"/>
  <c r="AA34" i="2"/>
  <c r="AB34" i="2"/>
  <c r="AC34" i="2"/>
  <c r="E35" i="2"/>
  <c r="D35" i="2" s="1"/>
  <c r="J35" i="2"/>
  <c r="O35" i="2"/>
  <c r="T35" i="2"/>
  <c r="Y35" i="2"/>
  <c r="D36" i="2"/>
  <c r="E36" i="2"/>
  <c r="J36" i="2"/>
  <c r="O36" i="2"/>
  <c r="T36" i="2"/>
  <c r="Y36" i="2"/>
  <c r="F37" i="2"/>
  <c r="E37" i="2" s="1"/>
  <c r="D37" i="2" s="1"/>
  <c r="G37" i="2"/>
  <c r="H37" i="2"/>
  <c r="I37" i="2"/>
  <c r="J37" i="2"/>
  <c r="K37" i="2"/>
  <c r="L37" i="2"/>
  <c r="M37" i="2"/>
  <c r="N37" i="2"/>
  <c r="P37" i="2"/>
  <c r="Q37" i="2"/>
  <c r="R37" i="2"/>
  <c r="O37" i="2" s="1"/>
  <c r="S37" i="2"/>
  <c r="U37" i="2"/>
  <c r="T37" i="2" s="1"/>
  <c r="V37" i="2"/>
  <c r="W37" i="2"/>
  <c r="X37" i="2"/>
  <c r="Z37" i="2"/>
  <c r="AA37" i="2"/>
  <c r="Y37" i="2" s="1"/>
  <c r="AB37" i="2"/>
  <c r="AC37" i="2"/>
  <c r="E38" i="2"/>
  <c r="J38" i="2"/>
  <c r="O38" i="2"/>
  <c r="T38" i="2"/>
  <c r="Y38" i="2"/>
  <c r="F40" i="2"/>
  <c r="E40" i="2" s="1"/>
  <c r="G40" i="2"/>
  <c r="H40" i="2"/>
  <c r="I40" i="2"/>
  <c r="K40" i="2"/>
  <c r="J40" i="2" s="1"/>
  <c r="L40" i="2"/>
  <c r="M40" i="2"/>
  <c r="N40" i="2"/>
  <c r="O40" i="2"/>
  <c r="P40" i="2"/>
  <c r="Q40" i="2"/>
  <c r="R40" i="2"/>
  <c r="S40" i="2"/>
  <c r="U40" i="2"/>
  <c r="U7" i="2" s="1"/>
  <c r="V40" i="2"/>
  <c r="W40" i="2"/>
  <c r="T40" i="2" s="1"/>
  <c r="X40" i="2"/>
  <c r="Z40" i="2"/>
  <c r="Y40" i="2" s="1"/>
  <c r="AA40" i="2"/>
  <c r="AB40" i="2"/>
  <c r="AC40" i="2"/>
  <c r="E41" i="2"/>
  <c r="J41" i="2"/>
  <c r="D41" i="2" s="1"/>
  <c r="O41" i="2"/>
  <c r="T41" i="2"/>
  <c r="Y41" i="2"/>
  <c r="E42" i="2"/>
  <c r="D42" i="2" s="1"/>
  <c r="J42" i="2"/>
  <c r="O42" i="2"/>
  <c r="T42" i="2"/>
  <c r="Y42" i="2"/>
  <c r="F43" i="2"/>
  <c r="E43" i="2" s="1"/>
  <c r="G43" i="2"/>
  <c r="H43" i="2"/>
  <c r="I43" i="2"/>
  <c r="K43" i="2"/>
  <c r="J43" i="2" s="1"/>
  <c r="L43" i="2"/>
  <c r="M43" i="2"/>
  <c r="N43" i="2"/>
  <c r="P43" i="2"/>
  <c r="O43" i="2" s="1"/>
  <c r="Q43" i="2"/>
  <c r="R43" i="2"/>
  <c r="S43" i="2"/>
  <c r="U43" i="2"/>
  <c r="T43" i="2" s="1"/>
  <c r="V43" i="2"/>
  <c r="W43" i="2"/>
  <c r="X43" i="2"/>
  <c r="Y43" i="2"/>
  <c r="Z43" i="2"/>
  <c r="AA43" i="2"/>
  <c r="AB43" i="2"/>
  <c r="AC43" i="2"/>
  <c r="D44" i="2"/>
  <c r="E44" i="2"/>
  <c r="J44" i="2"/>
  <c r="E45" i="2"/>
  <c r="J45" i="2"/>
  <c r="O45" i="2"/>
  <c r="D45" i="2" s="1"/>
  <c r="E46" i="2"/>
  <c r="F46" i="2"/>
  <c r="G46" i="2"/>
  <c r="H46" i="2"/>
  <c r="I46" i="2"/>
  <c r="K46" i="2"/>
  <c r="J46" i="2" s="1"/>
  <c r="D46" i="2" s="1"/>
  <c r="L46" i="2"/>
  <c r="M46" i="2"/>
  <c r="P46" i="2"/>
  <c r="O46" i="2" s="1"/>
  <c r="Q46" i="2"/>
  <c r="R46" i="2"/>
  <c r="S46" i="2"/>
  <c r="U46" i="2"/>
  <c r="V46" i="2"/>
  <c r="T46" i="2" s="1"/>
  <c r="W46" i="2"/>
  <c r="X46" i="2"/>
  <c r="Z46" i="2"/>
  <c r="AA46" i="2"/>
  <c r="AB46" i="2"/>
  <c r="Y46" i="2" s="1"/>
  <c r="AC46" i="2"/>
  <c r="AC7" i="2" s="1"/>
  <c r="D47" i="2"/>
  <c r="E47" i="2"/>
  <c r="J47" i="2"/>
  <c r="E48" i="2"/>
  <c r="D48" i="2" s="1"/>
  <c r="J48" i="2"/>
  <c r="O48" i="2"/>
  <c r="T48" i="2"/>
  <c r="Y48" i="2"/>
  <c r="F49" i="2"/>
  <c r="E49" i="2" s="1"/>
  <c r="D49" i="2" s="1"/>
  <c r="G49" i="2"/>
  <c r="H49" i="2"/>
  <c r="I49" i="2"/>
  <c r="K49" i="2"/>
  <c r="J49" i="2" s="1"/>
  <c r="L49" i="2"/>
  <c r="M49" i="2"/>
  <c r="N49" i="2"/>
  <c r="P49" i="2"/>
  <c r="O49" i="2" s="1"/>
  <c r="Q49" i="2"/>
  <c r="R49" i="2"/>
  <c r="S49" i="2"/>
  <c r="U49" i="2"/>
  <c r="T49" i="2" s="1"/>
  <c r="V49" i="2"/>
  <c r="W49" i="2"/>
  <c r="X49" i="2"/>
  <c r="Z49" i="2"/>
  <c r="Y49" i="2" s="1"/>
  <c r="AA49" i="2"/>
  <c r="AB49" i="2"/>
  <c r="AC49" i="2"/>
  <c r="D50" i="2"/>
  <c r="J50" i="2"/>
  <c r="O50" i="2"/>
  <c r="E51" i="2"/>
  <c r="J51" i="2"/>
  <c r="D51" i="2" s="1"/>
  <c r="O51" i="2"/>
  <c r="C14" i="1"/>
  <c r="D14" i="1"/>
  <c r="I14" i="1"/>
  <c r="N14" i="1"/>
  <c r="S14" i="1"/>
  <c r="X14" i="1"/>
  <c r="I25" i="1"/>
  <c r="C25" i="1" s="1"/>
  <c r="D19" i="3" l="1"/>
  <c r="D34" i="3"/>
  <c r="O10" i="3"/>
  <c r="E10" i="3"/>
  <c r="D49" i="3"/>
  <c r="D43" i="3"/>
  <c r="D25" i="3"/>
  <c r="Y10" i="3"/>
  <c r="D37" i="3"/>
  <c r="E13" i="3"/>
  <c r="D13" i="3" s="1"/>
  <c r="O13" i="3"/>
  <c r="Y13" i="3"/>
  <c r="D34" i="2"/>
  <c r="D28" i="2"/>
  <c r="D22" i="2"/>
  <c r="D40" i="2"/>
  <c r="O7" i="2"/>
  <c r="D13" i="2"/>
  <c r="Y7" i="2"/>
  <c r="D19" i="2"/>
  <c r="D25" i="2"/>
  <c r="D16" i="2"/>
  <c r="D43" i="2"/>
  <c r="D10" i="2"/>
  <c r="AB7" i="2"/>
  <c r="Y10" i="2"/>
  <c r="K7" i="2"/>
  <c r="J7" i="2" s="1"/>
  <c r="W7" i="2"/>
  <c r="H7" i="2"/>
  <c r="E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정수에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<sst xmlns="http://schemas.openxmlformats.org/spreadsheetml/2006/main" count="674" uniqueCount="155">
  <si>
    <t>* 기관명에는 소속기관도 본부 정수에 포함</t>
    <phoneticPr fontId="2" type="noConversion"/>
  </si>
  <si>
    <t>* 차종(승용·승합용·화물용 및 특수용) 및 차형(대형·중형·소형 및 경형) 구분 :「자동차관리법시행규칙」[별표1] 자동차의 종류 중 규모별 기준 참조</t>
    <phoneticPr fontId="2" type="noConversion"/>
  </si>
  <si>
    <t>* 작성기준 : 2021.12.31.</t>
    <phoneticPr fontId="2" type="noConversion"/>
  </si>
  <si>
    <t>남부광산안전사무소</t>
    <phoneticPr fontId="2" type="noConversion"/>
  </si>
  <si>
    <t>서부광산안전사무소</t>
    <phoneticPr fontId="2" type="noConversion"/>
  </si>
  <si>
    <t>중부광산안전사무소</t>
    <phoneticPr fontId="2" type="noConversion"/>
  </si>
  <si>
    <t>동부광산안전사무소</t>
    <phoneticPr fontId="2" type="noConversion"/>
  </si>
  <si>
    <t>울산자유무역관리원</t>
    <phoneticPr fontId="2" type="noConversion"/>
  </si>
  <si>
    <t>김제자유무역관리원</t>
    <phoneticPr fontId="2" type="noConversion"/>
  </si>
  <si>
    <t>율촌자유무역관리원</t>
    <phoneticPr fontId="2" type="noConversion"/>
  </si>
  <si>
    <t>동해자유무역관리원</t>
    <phoneticPr fontId="2" type="noConversion"/>
  </si>
  <si>
    <t>대불자유무역관리원</t>
    <phoneticPr fontId="2" type="noConversion"/>
  </si>
  <si>
    <t>군산자유무역관리원</t>
    <phoneticPr fontId="2" type="noConversion"/>
  </si>
  <si>
    <t>마산자유무역관리원</t>
    <phoneticPr fontId="2" type="noConversion"/>
  </si>
  <si>
    <t>광업등록사무소</t>
    <phoneticPr fontId="2" type="noConversion"/>
  </si>
  <si>
    <t>국가기술표준원</t>
    <phoneticPr fontId="2" type="noConversion"/>
  </si>
  <si>
    <t xml:space="preserve"> 본부</t>
    <phoneticPr fontId="2" type="noConversion"/>
  </si>
  <si>
    <t>총 계</t>
    <phoneticPr fontId="2" type="noConversion"/>
  </si>
  <si>
    <t>경형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</si>
  <si>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</si>
  <si>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</si>
  <si>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</si>
  <si>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소계</t>
    <phoneticPr fontId="2" type="noConversion"/>
  </si>
  <si>
    <t>특수용</t>
    <phoneticPr fontId="2" type="noConversion"/>
  </si>
  <si>
    <t>화물용</t>
    <phoneticPr fontId="2" type="noConversion"/>
  </si>
  <si>
    <t>승합용</t>
    <phoneticPr fontId="2" type="noConversion"/>
  </si>
  <si>
    <t>승용(업무용)</t>
    <phoneticPr fontId="2" type="noConversion"/>
  </si>
  <si>
    <t>승용(전용)</t>
    <phoneticPr fontId="2" type="noConversion"/>
  </si>
  <si>
    <t>합계</t>
    <phoneticPr fontId="2" type="noConversion"/>
  </si>
  <si>
    <t>기관명</t>
    <phoneticPr fontId="2" type="noConversion"/>
  </si>
  <si>
    <t>(단위 : 대)</t>
    <phoneticPr fontId="2" type="noConversion"/>
  </si>
  <si>
    <t>1-1. 총괄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</si>
  <si>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</si>
  <si>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김종성
(ksnv14@motie.go.kr)</t>
    <phoneticPr fontId="2" type="noConversion"/>
  </si>
  <si>
    <t>작성자 성명
(이메일)</t>
    <phoneticPr fontId="2" type="noConversion"/>
  </si>
  <si>
    <t>운영지원과
(044-203-5085)</t>
    <phoneticPr fontId="2" type="noConversion"/>
  </si>
  <si>
    <t>담당부서
(전화번호)</t>
    <phoneticPr fontId="2" type="noConversion"/>
  </si>
  <si>
    <t>산업통상자원부</t>
    <phoneticPr fontId="2" type="noConversion"/>
  </si>
  <si>
    <t>중앙행정기관명</t>
    <phoneticPr fontId="2" type="noConversion"/>
  </si>
  <si>
    <t>2021년도 공용차량 정수 현황</t>
    <phoneticPr fontId="2" type="noConversion"/>
  </si>
  <si>
    <t xml:space="preserve"> ※ 2021년말 정수 증감 사유에 대해 세부내역 기재</t>
    <phoneticPr fontId="2" type="noConversion"/>
  </si>
  <si>
    <t>정수 감소</t>
    <phoneticPr fontId="2" type="noConversion"/>
  </si>
  <si>
    <t xml:space="preserve">(본부)산업통상자원부 2차관 신설로 인한 전용차량 추가,  (울산자유무역지역관리원) 자유무역지역 내 공장동 등 현장방문 작업시 장비운반을 위한 증차 </t>
    <phoneticPr fontId="2" type="noConversion"/>
  </si>
  <si>
    <t>정수 증가</t>
    <phoneticPr fontId="2" type="noConversion"/>
  </si>
  <si>
    <t>증감 사유</t>
    <phoneticPr fontId="2" type="noConversion"/>
  </si>
  <si>
    <t>구 분</t>
    <phoneticPr fontId="2" type="noConversion"/>
  </si>
  <si>
    <t>□ 정수 증감 사유</t>
    <phoneticPr fontId="2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</si>
  <si>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2020년말 정수</t>
    </r>
    <r>
      <rPr>
        <b/>
        <sz val="11"/>
        <color indexed="12"/>
        <rFont val="돋움"/>
        <family val="3"/>
        <charset val="129"/>
      </rPr>
      <t>는 기 제출된 통계(21.1.31.제출)와 반드시 일치하여야 하며, 이와 다를 경우 별도 "설명서" 제출</t>
    </r>
    <phoneticPr fontId="2" type="noConversion"/>
  </si>
  <si>
    <t>20년말</t>
    <phoneticPr fontId="2" type="noConversion"/>
  </si>
  <si>
    <t>21년말</t>
    <phoneticPr fontId="2" type="noConversion"/>
  </si>
  <si>
    <t>증감</t>
    <phoneticPr fontId="2" type="noConversion"/>
  </si>
  <si>
    <t>울산자유무역지역관리원</t>
    <phoneticPr fontId="2" type="noConversion"/>
  </si>
  <si>
    <t>김제자유무역지역관리원</t>
    <phoneticPr fontId="2" type="noConversion"/>
  </si>
  <si>
    <t>율촌자유무역지역관리원</t>
    <phoneticPr fontId="2" type="noConversion"/>
  </si>
  <si>
    <t>동해자유무역지역관리원</t>
    <phoneticPr fontId="2" type="noConversion"/>
  </si>
  <si>
    <t>대불자유무역지역관리원</t>
    <phoneticPr fontId="2" type="noConversion"/>
  </si>
  <si>
    <t>군산자유무역지역관리원</t>
    <phoneticPr fontId="2" type="noConversion"/>
  </si>
  <si>
    <t>마산자유무역지역관리원</t>
    <phoneticPr fontId="2" type="noConversion"/>
  </si>
  <si>
    <t>본부</t>
    <phoneticPr fontId="2" type="noConversion"/>
  </si>
  <si>
    <t>[단위 : 대]</t>
  </si>
  <si>
    <t>1-2. 정수증감 현황(기관별)</t>
    <phoneticPr fontId="2" type="noConversion"/>
  </si>
  <si>
    <t>임차</t>
    <phoneticPr fontId="2" type="noConversion"/>
  </si>
  <si>
    <t>구매</t>
    <phoneticPr fontId="2" type="noConversion"/>
  </si>
  <si>
    <t>구분</t>
    <phoneticPr fontId="2" type="noConversion"/>
  </si>
  <si>
    <t xml:space="preserve"> * 2021.12.31 기준 기관에서 실제 보유하고 있는 차량대수(구매 및 임차 포함)</t>
    <phoneticPr fontId="2" type="noConversion"/>
  </si>
  <si>
    <t>3.공용차량 보유 현황(총괄)</t>
    <phoneticPr fontId="2" type="noConversion"/>
  </si>
  <si>
    <t>2021년도 공용차량 운영현황</t>
    <phoneticPr fontId="2" type="noConversion"/>
  </si>
  <si>
    <t>해당없음</t>
    <phoneticPr fontId="2" type="noConversion"/>
  </si>
  <si>
    <t>해당없음</t>
  </si>
  <si>
    <t>카니발</t>
    <phoneticPr fontId="2" type="noConversion"/>
  </si>
  <si>
    <t>업무용</t>
    <phoneticPr fontId="2" type="noConversion"/>
  </si>
  <si>
    <t>8년</t>
    <phoneticPr fontId="2" type="noConversion"/>
  </si>
  <si>
    <t>승용(업무용)</t>
  </si>
  <si>
    <t>QM5</t>
    <phoneticPr fontId="2" type="noConversion"/>
  </si>
  <si>
    <t>하이브리드</t>
    <phoneticPr fontId="2" type="noConversion"/>
  </si>
  <si>
    <t>포르테 하이브리드</t>
    <phoneticPr fontId="2" type="noConversion"/>
  </si>
  <si>
    <t>업무</t>
    <phoneticPr fontId="2" type="noConversion"/>
  </si>
  <si>
    <t>소형</t>
  </si>
  <si>
    <t>싼타페</t>
    <phoneticPr fontId="2" type="noConversion"/>
  </si>
  <si>
    <t>대형</t>
  </si>
  <si>
    <t>렌트(차량번호 하/허/호)</t>
  </si>
  <si>
    <t xml:space="preserve">소나타 </t>
    <phoneticPr fontId="2" type="noConversion"/>
  </si>
  <si>
    <t>중형</t>
  </si>
  <si>
    <t>팰리세이드</t>
    <phoneticPr fontId="2" type="noConversion"/>
  </si>
  <si>
    <t>산타페</t>
  </si>
  <si>
    <t>업무</t>
  </si>
  <si>
    <t>동부광산안전사무소</t>
  </si>
  <si>
    <t>산업통상자원부</t>
  </si>
  <si>
    <t>펠리세이드</t>
    <phoneticPr fontId="2" type="noConversion"/>
  </si>
  <si>
    <t>전기</t>
    <phoneticPr fontId="2" type="noConversion"/>
  </si>
  <si>
    <t>포터2</t>
    <phoneticPr fontId="2" type="noConversion"/>
  </si>
  <si>
    <t>화물용</t>
  </si>
  <si>
    <t>니로</t>
    <phoneticPr fontId="2" type="noConversion"/>
  </si>
  <si>
    <t>포터</t>
    <phoneticPr fontId="2" type="noConversion"/>
  </si>
  <si>
    <t>LF소나타</t>
    <phoneticPr fontId="2" type="noConversion"/>
  </si>
  <si>
    <t xml:space="preserve">업무 </t>
    <phoneticPr fontId="2" type="noConversion"/>
  </si>
  <si>
    <t>EV6</t>
    <phoneticPr fontId="2" type="noConversion"/>
  </si>
  <si>
    <t>아이오닉5</t>
    <phoneticPr fontId="2" type="noConversion"/>
  </si>
  <si>
    <t>대불자유무역지역관리원</t>
  </si>
  <si>
    <t>하이브리드</t>
  </si>
  <si>
    <t>소나타 뉴라이즈 하이브리드</t>
  </si>
  <si>
    <t>봉고 III</t>
    <phoneticPr fontId="2" type="noConversion"/>
  </si>
  <si>
    <t xml:space="preserve"> 소나타 하이브리드</t>
    <phoneticPr fontId="2" type="noConversion"/>
  </si>
  <si>
    <t>소나타 하이브리드</t>
  </si>
  <si>
    <t>중형</t>
    <phoneticPr fontId="30" type="noConversion"/>
  </si>
  <si>
    <t>렌트(차량번호 하/허/호)</t>
    <phoneticPr fontId="2" type="noConversion"/>
  </si>
  <si>
    <t>맥스크루즈</t>
    <phoneticPr fontId="2" type="noConversion"/>
  </si>
  <si>
    <t>업무(광산순찰)</t>
    <phoneticPr fontId="2" type="noConversion"/>
  </si>
  <si>
    <t>아반테 LPI 하이브리드</t>
    <phoneticPr fontId="2" type="noConversion"/>
  </si>
  <si>
    <t>봉고프런티어</t>
  </si>
  <si>
    <t>국가기술표준원</t>
  </si>
  <si>
    <t>이-카운티</t>
  </si>
  <si>
    <t>승합용</t>
  </si>
  <si>
    <t>쏠라티</t>
  </si>
  <si>
    <t>카니발</t>
  </si>
  <si>
    <t>전기</t>
  </si>
  <si>
    <t>코나(전기)</t>
  </si>
  <si>
    <t>코나</t>
    <phoneticPr fontId="30" type="noConversion"/>
  </si>
  <si>
    <t>마티즈</t>
    <phoneticPr fontId="2" type="noConversion"/>
  </si>
  <si>
    <t>경형</t>
  </si>
  <si>
    <t>수소</t>
    <phoneticPr fontId="2" type="noConversion"/>
  </si>
  <si>
    <t>넥쏘</t>
    <phoneticPr fontId="2" type="noConversion"/>
  </si>
  <si>
    <t>SM3(전기)</t>
    <phoneticPr fontId="2" type="noConversion"/>
  </si>
  <si>
    <t>뉴아반떼XD</t>
    <phoneticPr fontId="2" type="noConversion"/>
  </si>
  <si>
    <t>볼트(전기)</t>
    <phoneticPr fontId="2" type="noConversion"/>
  </si>
  <si>
    <t>소나타 하이브리드</t>
    <phoneticPr fontId="2" type="noConversion"/>
  </si>
  <si>
    <t>K9</t>
    <phoneticPr fontId="2" type="noConversion"/>
  </si>
  <si>
    <t>승용(전용)</t>
  </si>
  <si>
    <t>넥쏘</t>
    <phoneticPr fontId="30" type="noConversion"/>
  </si>
  <si>
    <t>★전기,태양광,  하이브리드, 수소전기, 기타</t>
    <phoneticPr fontId="2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</si>
  <si>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</si>
  <si>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★선택
-리스
-렌트(차량번호 "하","허","호" 인 차량)</t>
    <phoneticPr fontId="2" type="noConversion"/>
  </si>
  <si>
    <t>임차의 경우
임차 이후
주행거리
표기</t>
    <phoneticPr fontId="2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</si>
  <si>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</si>
  <si>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업무
순찰
구급
수송
의전등 구체적인
용도를 기입</t>
    <phoneticPr fontId="2" type="noConversion"/>
  </si>
  <si>
    <t>★하나
 선택
-대형
-중형
-소형
-경형</t>
    <phoneticPr fontId="2" type="noConversion"/>
  </si>
  <si>
    <t>★하나 선택
-승용(전용)
-승용(업무용)
-승합용
-화물용
-특수용</t>
    <phoneticPr fontId="2" type="noConversion"/>
  </si>
  <si>
    <t xml:space="preserve">본부 또는
소속기관, 소속위원회명을
구분하여 기입
</t>
    <phoneticPr fontId="2" type="noConversion"/>
  </si>
  <si>
    <t>환경친화적
차량 표시</t>
    <phoneticPr fontId="2" type="noConversion"/>
  </si>
  <si>
    <t>임차계약기간</t>
    <phoneticPr fontId="2" type="noConversion"/>
  </si>
  <si>
    <t>임차유형</t>
    <phoneticPr fontId="2" type="noConversion"/>
  </si>
  <si>
    <t>주행거리
(km)</t>
    <phoneticPr fontId="2" type="noConversion"/>
  </si>
  <si>
    <t>운행기간
(개월수)</t>
    <phoneticPr fontId="2" type="noConversion"/>
  </si>
  <si>
    <t>구입/
임차일자</t>
    <phoneticPr fontId="2" type="noConversion"/>
  </si>
  <si>
    <t>배기량</t>
    <phoneticPr fontId="2" type="noConversion"/>
  </si>
  <si>
    <t>차명</t>
    <phoneticPr fontId="2" type="noConversion"/>
  </si>
  <si>
    <t>용도</t>
    <phoneticPr fontId="2" type="noConversion"/>
  </si>
  <si>
    <t>내용
연수</t>
    <phoneticPr fontId="2" type="noConversion"/>
  </si>
  <si>
    <t>차형</t>
    <phoneticPr fontId="2" type="noConversion"/>
  </si>
  <si>
    <t>차종</t>
    <phoneticPr fontId="2" type="noConversion"/>
  </si>
  <si>
    <t>소속기관명</t>
    <phoneticPr fontId="2" type="noConversion"/>
  </si>
  <si>
    <t>본부명</t>
    <phoneticPr fontId="2" type="noConversion"/>
  </si>
  <si>
    <t>일련
번호</t>
    <phoneticPr fontId="2" type="noConversion"/>
  </si>
  <si>
    <t>* 각 기관에서 구입 또는 임차하여 보유하고 모든 차량 내역을 빠짐없이 기입('21.12.31기준)</t>
    <phoneticPr fontId="2" type="noConversion"/>
  </si>
  <si>
    <t>3-1. 전체 보유차량 내역(총괄)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</si>
</sst>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indexed="14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돋움체"/>
      <family val="3"/>
      <charset val="129"/>
    </font>
    <font>
      <sz val="11"/>
      <name val="돋움체"/>
      <family val="3"/>
      <charset val="129"/>
    </font>
    <font>
      <b/>
      <sz val="11"/>
      <color indexed="10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체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u/>
      <sz val="11"/>
      <color indexed="12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.9"/>
      <name val="돋움"/>
      <family val="3"/>
      <charset val="129"/>
    </font>
    <font>
      <sz val="10"/>
      <color indexed="12"/>
      <name val="돋움체"/>
      <family val="3"/>
      <charset val="129"/>
    </font>
    <font>
      <sz val="11"/>
      <color indexed="10"/>
      <name val="돋움"/>
      <family val="3"/>
      <charset val="129"/>
    </font>
    <font>
      <sz val="11"/>
      <color rgb="FF0000FF"/>
      <name val="돋움체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/>
  </cellStyleXfs>
  <cellXfs count="33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shrinkToFit="1"/>
    </xf>
    <xf numFmtId="0" fontId="6" fillId="0" borderId="0" xfId="0" applyFont="1"/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0" fillId="0" borderId="24" xfId="0" applyFont="1" applyBorder="1" applyAlignment="1">
      <alignment horizontal="center" vertical="center"/>
    </xf>
    <xf numFmtId="0" fontId="9" fillId="2" borderId="25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3" borderId="29" xfId="0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1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" fillId="0" borderId="0" xfId="0" applyFont="1"/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4" borderId="46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/>
    </xf>
    <xf numFmtId="0" fontId="0" fillId="0" borderId="0" xfId="0" applyBorder="1" applyAlignment="1"/>
    <xf numFmtId="0" fontId="10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Fill="1" applyBorder="1" applyAlignment="1">
      <alignment horizontal="center" shrinkToFit="1"/>
    </xf>
    <xf numFmtId="0" fontId="14" fillId="0" borderId="49" xfId="1" applyFont="1" applyFill="1" applyBorder="1" applyAlignment="1" applyProtection="1">
      <alignment horizontal="center" vertical="center" shrinkToFit="1"/>
      <protection locked="0"/>
    </xf>
    <xf numFmtId="0" fontId="14" fillId="0" borderId="50" xfId="1" applyFont="1" applyFill="1" applyBorder="1" applyAlignment="1" applyProtection="1">
      <alignment horizontal="center" vertical="center" shrinkToFit="1"/>
      <protection locked="0"/>
    </xf>
    <xf numFmtId="0" fontId="14" fillId="0" borderId="51" xfId="1" applyFont="1" applyFill="1" applyBorder="1" applyAlignment="1" applyProtection="1">
      <alignment horizontal="center" vertical="center" wrapText="1" shrinkToFit="1"/>
      <protection locked="0"/>
    </xf>
    <xf numFmtId="0" fontId="14" fillId="0" borderId="50" xfId="0" applyFon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wrapText="1" shrinkToFit="1"/>
    </xf>
    <xf numFmtId="0" fontId="14" fillId="0" borderId="49" xfId="0" applyFont="1" applyFill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 wrapText="1"/>
    </xf>
    <xf numFmtId="0" fontId="14" fillId="0" borderId="49" xfId="0" applyFont="1" applyBorder="1" applyAlignment="1">
      <alignment horizontal="center"/>
    </xf>
    <xf numFmtId="0" fontId="14" fillId="0" borderId="50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5" borderId="52" xfId="0" applyFont="1" applyFill="1" applyBorder="1" applyAlignment="1">
      <alignment horizontal="center" vertical="center"/>
    </xf>
    <xf numFmtId="0" fontId="16" fillId="5" borderId="53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55" xfId="0" applyFont="1" applyBorder="1" applyAlignment="1">
      <alignment horizontal="left" vertical="center"/>
    </xf>
    <xf numFmtId="0" fontId="1" fillId="0" borderId="56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1" fillId="0" borderId="4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65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4" fillId="0" borderId="67" xfId="0" applyFont="1" applyFill="1" applyBorder="1" applyAlignment="1">
      <alignment vertical="center"/>
    </xf>
    <xf numFmtId="0" fontId="14" fillId="0" borderId="68" xfId="0" applyFont="1" applyFill="1" applyBorder="1" applyAlignment="1">
      <alignment vertical="center"/>
    </xf>
    <xf numFmtId="0" fontId="14" fillId="0" borderId="69" xfId="0" applyFont="1" applyFill="1" applyBorder="1" applyAlignment="1">
      <alignment vertical="center"/>
    </xf>
    <xf numFmtId="0" fontId="14" fillId="0" borderId="70" xfId="0" applyFont="1" applyFill="1" applyBorder="1" applyAlignment="1">
      <alignment vertical="center"/>
    </xf>
    <xf numFmtId="0" fontId="14" fillId="0" borderId="71" xfId="0" applyFont="1" applyFill="1" applyBorder="1" applyAlignment="1">
      <alignment vertical="center"/>
    </xf>
    <xf numFmtId="0" fontId="14" fillId="0" borderId="72" xfId="0" applyFont="1" applyFill="1" applyBorder="1" applyAlignment="1">
      <alignment vertical="center"/>
    </xf>
    <xf numFmtId="0" fontId="10" fillId="0" borderId="7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0" fontId="14" fillId="0" borderId="14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/>
    </xf>
    <xf numFmtId="0" fontId="14" fillId="6" borderId="74" xfId="0" applyFont="1" applyFill="1" applyBorder="1" applyAlignment="1">
      <alignment vertical="center"/>
    </xf>
    <xf numFmtId="0" fontId="14" fillId="6" borderId="75" xfId="0" applyFont="1" applyFill="1" applyBorder="1" applyAlignment="1">
      <alignment vertical="center"/>
    </xf>
    <xf numFmtId="0" fontId="14" fillId="6" borderId="76" xfId="0" applyFont="1" applyFill="1" applyBorder="1" applyAlignment="1">
      <alignment vertical="center"/>
    </xf>
    <xf numFmtId="0" fontId="14" fillId="6" borderId="77" xfId="0" applyFont="1" applyFill="1" applyBorder="1" applyAlignment="1">
      <alignment vertical="center"/>
    </xf>
    <xf numFmtId="0" fontId="14" fillId="6" borderId="78" xfId="0" applyFont="1" applyFill="1" applyBorder="1" applyAlignment="1">
      <alignment vertical="center"/>
    </xf>
    <xf numFmtId="0" fontId="14" fillId="6" borderId="79" xfId="0" applyFont="1" applyFill="1" applyBorder="1" applyAlignment="1">
      <alignment vertical="center"/>
    </xf>
    <xf numFmtId="0" fontId="10" fillId="6" borderId="76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" fillId="0" borderId="80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0" fontId="10" fillId="6" borderId="75" xfId="0" applyFont="1" applyFill="1" applyBorder="1" applyAlignment="1">
      <alignment horizontal="left" vertical="center"/>
    </xf>
    <xf numFmtId="0" fontId="1" fillId="0" borderId="82" xfId="0" applyFont="1" applyFill="1" applyBorder="1" applyAlignment="1">
      <alignment horizontal="center" vertical="center"/>
    </xf>
    <xf numFmtId="0" fontId="1" fillId="0" borderId="83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/>
    </xf>
    <xf numFmtId="0" fontId="0" fillId="0" borderId="84" xfId="0" applyFont="1" applyFill="1" applyBorder="1" applyAlignment="1">
      <alignment horizontal="center" vertical="center"/>
    </xf>
    <xf numFmtId="0" fontId="14" fillId="0" borderId="85" xfId="0" applyFont="1" applyFill="1" applyBorder="1" applyAlignment="1">
      <alignment vertical="center"/>
    </xf>
    <xf numFmtId="0" fontId="1" fillId="0" borderId="86" xfId="0" applyFont="1" applyFill="1" applyBorder="1" applyAlignment="1">
      <alignment horizontal="center" vertical="center"/>
    </xf>
    <xf numFmtId="0" fontId="1" fillId="0" borderId="87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vertical="center"/>
    </xf>
    <xf numFmtId="0" fontId="14" fillId="6" borderId="18" xfId="0" applyFont="1" applyFill="1" applyBorder="1" applyAlignment="1">
      <alignment vertical="center"/>
    </xf>
    <xf numFmtId="0" fontId="14" fillId="6" borderId="21" xfId="0" applyFont="1" applyFill="1" applyBorder="1" applyAlignment="1">
      <alignment vertical="center"/>
    </xf>
    <xf numFmtId="0" fontId="14" fillId="6" borderId="22" xfId="0" applyFont="1" applyFill="1" applyBorder="1" applyAlignment="1">
      <alignment vertical="center"/>
    </xf>
    <xf numFmtId="0" fontId="14" fillId="6" borderId="19" xfId="0" applyFont="1" applyFill="1" applyBorder="1" applyAlignment="1">
      <alignment vertical="center"/>
    </xf>
    <xf numFmtId="0" fontId="14" fillId="6" borderId="20" xfId="0" applyFont="1" applyFill="1" applyBorder="1" applyAlignment="1">
      <alignment vertical="center"/>
    </xf>
    <xf numFmtId="0" fontId="10" fillId="6" borderId="21" xfId="0" applyFont="1" applyFill="1" applyBorder="1" applyAlignment="1">
      <alignment horizontal="left" vertical="center"/>
    </xf>
    <xf numFmtId="0" fontId="0" fillId="0" borderId="88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/>
    </xf>
    <xf numFmtId="0" fontId="23" fillId="2" borderId="2" xfId="0" applyFont="1" applyFill="1" applyBorder="1" applyAlignment="1">
      <alignment vertical="center"/>
    </xf>
    <xf numFmtId="0" fontId="23" fillId="2" borderId="5" xfId="0" applyFont="1" applyFill="1" applyBorder="1" applyAlignment="1">
      <alignment vertical="center"/>
    </xf>
    <xf numFmtId="0" fontId="23" fillId="2" borderId="6" xfId="0" applyFont="1" applyFill="1" applyBorder="1" applyAlignment="1">
      <alignment vertical="center"/>
    </xf>
    <xf numFmtId="0" fontId="23" fillId="2" borderId="3" xfId="0" applyFont="1" applyFill="1" applyBorder="1" applyAlignment="1">
      <alignment vertical="center"/>
    </xf>
    <xf numFmtId="0" fontId="23" fillId="2" borderId="4" xfId="0" applyFont="1" applyFill="1" applyBorder="1" applyAlignment="1">
      <alignment vertical="center"/>
    </xf>
    <xf numFmtId="0" fontId="24" fillId="2" borderId="5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vertical="center"/>
    </xf>
    <xf numFmtId="0" fontId="23" fillId="2" borderId="10" xfId="0" applyFont="1" applyFill="1" applyBorder="1" applyAlignment="1">
      <alignment vertical="center"/>
    </xf>
    <xf numFmtId="0" fontId="23" fillId="2" borderId="13" xfId="0" applyFont="1" applyFill="1" applyBorder="1" applyAlignment="1">
      <alignment vertical="center"/>
    </xf>
    <xf numFmtId="0" fontId="23" fillId="2" borderId="14" xfId="0" applyFont="1" applyFill="1" applyBorder="1" applyAlignment="1">
      <alignment vertical="center"/>
    </xf>
    <xf numFmtId="0" fontId="23" fillId="2" borderId="11" xfId="0" applyFont="1" applyFill="1" applyBorder="1" applyAlignment="1">
      <alignment vertical="center"/>
    </xf>
    <xf numFmtId="0" fontId="23" fillId="2" borderId="12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center" vertical="center"/>
    </xf>
    <xf numFmtId="0" fontId="23" fillId="2" borderId="89" xfId="0" applyFont="1" applyFill="1" applyBorder="1" applyAlignment="1">
      <alignment vertical="center"/>
    </xf>
    <xf numFmtId="0" fontId="23" fillId="2" borderId="90" xfId="0" applyFont="1" applyFill="1" applyBorder="1" applyAlignment="1">
      <alignment vertical="center"/>
    </xf>
    <xf numFmtId="0" fontId="23" fillId="2" borderId="91" xfId="0" applyFont="1" applyFill="1" applyBorder="1" applyAlignment="1">
      <alignment vertical="center"/>
    </xf>
    <xf numFmtId="0" fontId="23" fillId="2" borderId="92" xfId="0" applyFont="1" applyFill="1" applyBorder="1" applyAlignment="1">
      <alignment vertical="center"/>
    </xf>
    <xf numFmtId="0" fontId="23" fillId="2" borderId="93" xfId="0" applyFont="1" applyFill="1" applyBorder="1" applyAlignment="1">
      <alignment vertical="center"/>
    </xf>
    <xf numFmtId="0" fontId="23" fillId="2" borderId="94" xfId="0" applyFont="1" applyFill="1" applyBorder="1" applyAlignment="1">
      <alignment vertical="center"/>
    </xf>
    <xf numFmtId="0" fontId="24" fillId="2" borderId="91" xfId="0" applyFont="1" applyFill="1" applyBorder="1" applyAlignment="1">
      <alignment horizontal="left" vertical="center"/>
    </xf>
    <xf numFmtId="0" fontId="10" fillId="2" borderId="95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5" fillId="0" borderId="0" xfId="1" applyFont="1" applyFill="1" applyBorder="1" applyAlignment="1" applyProtection="1">
      <alignment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Alignment="1">
      <alignment vertical="center"/>
    </xf>
    <xf numFmtId="176" fontId="8" fillId="0" borderId="70" xfId="0" applyNumberFormat="1" applyFont="1" applyFill="1" applyBorder="1" applyAlignment="1">
      <alignment vertical="center"/>
    </xf>
    <xf numFmtId="176" fontId="8" fillId="0" borderId="68" xfId="0" applyNumberFormat="1" applyFont="1" applyFill="1" applyBorder="1" applyAlignment="1">
      <alignment vertical="center"/>
    </xf>
    <xf numFmtId="176" fontId="8" fillId="0" borderId="71" xfId="0" applyNumberFormat="1" applyFont="1" applyFill="1" applyBorder="1" applyAlignment="1">
      <alignment vertical="center"/>
    </xf>
    <xf numFmtId="176" fontId="8" fillId="0" borderId="72" xfId="0" applyNumberFormat="1" applyFont="1" applyFill="1" applyBorder="1" applyAlignment="1">
      <alignment vertical="center"/>
    </xf>
    <xf numFmtId="176" fontId="28" fillId="0" borderId="68" xfId="0" applyNumberFormat="1" applyFont="1" applyFill="1" applyBorder="1" applyAlignment="1">
      <alignment vertical="center"/>
    </xf>
    <xf numFmtId="176" fontId="28" fillId="0" borderId="69" xfId="0" applyNumberFormat="1" applyFont="1" applyFill="1" applyBorder="1" applyAlignment="1">
      <alignment vertical="center"/>
    </xf>
    <xf numFmtId="176" fontId="8" fillId="0" borderId="96" xfId="0" applyNumberFormat="1" applyFont="1" applyFill="1" applyBorder="1" applyAlignment="1">
      <alignment vertical="center"/>
    </xf>
    <xf numFmtId="176" fontId="28" fillId="0" borderId="96" xfId="0" applyNumberFormat="1" applyFont="1" applyFill="1" applyBorder="1" applyAlignment="1">
      <alignment vertical="center"/>
    </xf>
    <xf numFmtId="176" fontId="28" fillId="0" borderId="96" xfId="0" applyNumberFormat="1" applyFont="1" applyFill="1" applyBorder="1" applyAlignment="1">
      <alignment horizontal="center" vertical="center"/>
    </xf>
    <xf numFmtId="0" fontId="0" fillId="0" borderId="0" xfId="0" applyFont="1"/>
    <xf numFmtId="176" fontId="8" fillId="0" borderId="14" xfId="0" applyNumberFormat="1" applyFont="1" applyFill="1" applyBorder="1" applyAlignment="1">
      <alignment vertical="center"/>
    </xf>
    <xf numFmtId="176" fontId="8" fillId="0" borderId="10" xfId="0" applyNumberFormat="1" applyFont="1" applyFill="1" applyBorder="1" applyAlignment="1">
      <alignment vertical="center"/>
    </xf>
    <xf numFmtId="176" fontId="8" fillId="0" borderId="11" xfId="0" applyNumberFormat="1" applyFont="1" applyFill="1" applyBorder="1" applyAlignment="1">
      <alignment vertical="center"/>
    </xf>
    <xf numFmtId="176" fontId="8" fillId="0" borderId="12" xfId="0" applyNumberFormat="1" applyFont="1" applyFill="1" applyBorder="1" applyAlignment="1">
      <alignment vertical="center"/>
    </xf>
    <xf numFmtId="176" fontId="28" fillId="0" borderId="10" xfId="0" applyNumberFormat="1" applyFont="1" applyFill="1" applyBorder="1" applyAlignment="1">
      <alignment vertical="center"/>
    </xf>
    <xf numFmtId="176" fontId="28" fillId="0" borderId="13" xfId="0" applyNumberFormat="1" applyFont="1" applyFill="1" applyBorder="1" applyAlignment="1">
      <alignment vertical="center"/>
    </xf>
    <xf numFmtId="176" fontId="8" fillId="0" borderId="97" xfId="0" applyNumberFormat="1" applyFont="1" applyFill="1" applyBorder="1" applyAlignment="1">
      <alignment vertical="center"/>
    </xf>
    <xf numFmtId="176" fontId="28" fillId="0" borderId="97" xfId="0" applyNumberFormat="1" applyFont="1" applyFill="1" applyBorder="1" applyAlignment="1">
      <alignment vertical="center"/>
    </xf>
    <xf numFmtId="176" fontId="28" fillId="0" borderId="97" xfId="0" applyNumberFormat="1" applyFont="1" applyFill="1" applyBorder="1" applyAlignment="1">
      <alignment horizontal="center" vertical="center"/>
    </xf>
    <xf numFmtId="176" fontId="8" fillId="0" borderId="22" xfId="0" applyNumberFormat="1" applyFont="1" applyFill="1" applyBorder="1" applyAlignment="1">
      <alignment vertical="center"/>
    </xf>
    <xf numFmtId="176" fontId="8" fillId="0" borderId="18" xfId="0" applyNumberFormat="1" applyFont="1" applyFill="1" applyBorder="1" applyAlignment="1">
      <alignment vertical="center"/>
    </xf>
    <xf numFmtId="176" fontId="8" fillId="0" borderId="19" xfId="0" applyNumberFormat="1" applyFont="1" applyFill="1" applyBorder="1" applyAlignment="1">
      <alignment vertical="center"/>
    </xf>
    <xf numFmtId="176" fontId="28" fillId="0" borderId="18" xfId="0" applyNumberFormat="1" applyFont="1" applyFill="1" applyBorder="1" applyAlignment="1">
      <alignment vertical="center"/>
    </xf>
    <xf numFmtId="176" fontId="28" fillId="0" borderId="76" xfId="0" applyNumberFormat="1" applyFont="1" applyFill="1" applyBorder="1" applyAlignment="1">
      <alignment vertical="center"/>
    </xf>
    <xf numFmtId="176" fontId="8" fillId="0" borderId="98" xfId="0" applyNumberFormat="1" applyFont="1" applyFill="1" applyBorder="1" applyAlignment="1">
      <alignment vertical="center"/>
    </xf>
    <xf numFmtId="176" fontId="28" fillId="0" borderId="98" xfId="0" applyNumberFormat="1" applyFont="1" applyFill="1" applyBorder="1" applyAlignment="1">
      <alignment vertical="center"/>
    </xf>
    <xf numFmtId="176" fontId="28" fillId="0" borderId="98" xfId="0" applyNumberFormat="1" applyFont="1" applyFill="1" applyBorder="1" applyAlignment="1">
      <alignment horizontal="center" vertical="center"/>
    </xf>
    <xf numFmtId="176" fontId="8" fillId="0" borderId="69" xfId="0" applyNumberFormat="1" applyFont="1" applyFill="1" applyBorder="1" applyAlignment="1">
      <alignment vertical="center"/>
    </xf>
    <xf numFmtId="176" fontId="8" fillId="0" borderId="99" xfId="0" applyNumberFormat="1" applyFont="1" applyFill="1" applyBorder="1" applyAlignment="1">
      <alignment vertical="center"/>
    </xf>
    <xf numFmtId="176" fontId="8" fillId="0" borderId="71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1" xfId="0" applyNumberFormat="1" applyFont="1" applyFill="1" applyBorder="1" applyAlignment="1">
      <alignment horizontal="center" vertical="center"/>
    </xf>
    <xf numFmtId="176" fontId="8" fillId="0" borderId="21" xfId="0" applyNumberFormat="1" applyFont="1" applyFill="1" applyBorder="1" applyAlignment="1">
      <alignment vertical="center"/>
    </xf>
    <xf numFmtId="176" fontId="8" fillId="0" borderId="100" xfId="0" applyNumberFormat="1" applyFont="1" applyFill="1" applyBorder="1" applyAlignment="1">
      <alignment vertical="center"/>
    </xf>
    <xf numFmtId="176" fontId="8" fillId="0" borderId="78" xfId="0" applyNumberFormat="1" applyFont="1" applyFill="1" applyBorder="1" applyAlignment="1">
      <alignment horizontal="center" vertical="center"/>
    </xf>
    <xf numFmtId="176" fontId="8" fillId="0" borderId="67" xfId="0" applyNumberFormat="1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17" xfId="0" applyNumberFormat="1" applyFont="1" applyFill="1" applyBorder="1" applyAlignment="1">
      <alignment vertical="center"/>
    </xf>
    <xf numFmtId="176" fontId="8" fillId="0" borderId="101" xfId="0" applyNumberFormat="1" applyFont="1" applyFill="1" applyBorder="1" applyAlignment="1">
      <alignment vertical="center"/>
    </xf>
    <xf numFmtId="176" fontId="8" fillId="0" borderId="102" xfId="0" applyNumberFormat="1" applyFont="1" applyFill="1" applyBorder="1" applyAlignment="1">
      <alignment vertical="center"/>
    </xf>
    <xf numFmtId="176" fontId="8" fillId="0" borderId="103" xfId="0" applyNumberFormat="1" applyFont="1" applyFill="1" applyBorder="1" applyAlignment="1">
      <alignment vertical="center"/>
    </xf>
    <xf numFmtId="176" fontId="8" fillId="0" borderId="104" xfId="0" applyNumberFormat="1" applyFont="1" applyFill="1" applyBorder="1" applyAlignment="1">
      <alignment vertical="center"/>
    </xf>
    <xf numFmtId="176" fontId="8" fillId="0" borderId="105" xfId="0" applyNumberFormat="1" applyFont="1" applyFill="1" applyBorder="1" applyAlignment="1">
      <alignment vertical="center"/>
    </xf>
    <xf numFmtId="176" fontId="8" fillId="0" borderId="106" xfId="0" applyNumberFormat="1" applyFont="1" applyFill="1" applyBorder="1" applyAlignment="1">
      <alignment vertical="center"/>
    </xf>
    <xf numFmtId="176" fontId="8" fillId="0" borderId="107" xfId="0" applyNumberFormat="1" applyFont="1" applyFill="1" applyBorder="1" applyAlignment="1">
      <alignment vertical="center"/>
    </xf>
    <xf numFmtId="176" fontId="8" fillId="0" borderId="108" xfId="0" applyNumberFormat="1" applyFont="1" applyFill="1" applyBorder="1" applyAlignment="1">
      <alignment vertical="center"/>
    </xf>
    <xf numFmtId="176" fontId="8" fillId="0" borderId="109" xfId="0" applyNumberFormat="1" applyFont="1" applyFill="1" applyBorder="1" applyAlignment="1">
      <alignment vertical="center"/>
    </xf>
    <xf numFmtId="176" fontId="8" fillId="0" borderId="110" xfId="0" applyNumberFormat="1" applyFont="1" applyFill="1" applyBorder="1" applyAlignment="1">
      <alignment vertical="center"/>
    </xf>
    <xf numFmtId="176" fontId="8" fillId="0" borderId="111" xfId="0" applyNumberFormat="1" applyFont="1" applyFill="1" applyBorder="1" applyAlignment="1">
      <alignment vertical="center"/>
    </xf>
    <xf numFmtId="176" fontId="8" fillId="0" borderId="112" xfId="0" applyNumberFormat="1" applyFont="1" applyFill="1" applyBorder="1" applyAlignment="1">
      <alignment vertical="center"/>
    </xf>
    <xf numFmtId="176" fontId="8" fillId="0" borderId="113" xfId="0" applyNumberFormat="1" applyFont="1" applyFill="1" applyBorder="1" applyAlignment="1">
      <alignment vertical="center"/>
    </xf>
    <xf numFmtId="176" fontId="8" fillId="0" borderId="114" xfId="0" applyNumberFormat="1" applyFont="1" applyFill="1" applyBorder="1" applyAlignment="1">
      <alignment horizontal="center" vertical="center"/>
    </xf>
    <xf numFmtId="176" fontId="8" fillId="0" borderId="41" xfId="0" applyNumberFormat="1" applyFont="1" applyFill="1" applyBorder="1" applyAlignment="1">
      <alignment vertical="center"/>
    </xf>
    <xf numFmtId="176" fontId="8" fillId="0" borderId="42" xfId="0" applyNumberFormat="1" applyFont="1" applyFill="1" applyBorder="1" applyAlignment="1">
      <alignment vertical="center"/>
    </xf>
    <xf numFmtId="176" fontId="8" fillId="0" borderId="43" xfId="0" applyNumberFormat="1" applyFont="1" applyFill="1" applyBorder="1" applyAlignment="1">
      <alignment vertical="center"/>
    </xf>
    <xf numFmtId="176" fontId="8" fillId="0" borderId="45" xfId="0" applyNumberFormat="1" applyFont="1" applyFill="1" applyBorder="1" applyAlignment="1">
      <alignment vertical="center"/>
    </xf>
    <xf numFmtId="176" fontId="8" fillId="0" borderId="46" xfId="0" applyNumberFormat="1" applyFont="1" applyFill="1" applyBorder="1" applyAlignment="1">
      <alignment vertical="center"/>
    </xf>
    <xf numFmtId="176" fontId="8" fillId="0" borderId="47" xfId="0" applyNumberFormat="1" applyFont="1" applyFill="1" applyBorder="1" applyAlignment="1">
      <alignment vertical="center"/>
    </xf>
    <xf numFmtId="176" fontId="8" fillId="0" borderId="43" xfId="0" applyNumberFormat="1" applyFont="1" applyFill="1" applyBorder="1" applyAlignment="1">
      <alignment horizontal="center" vertical="center"/>
    </xf>
    <xf numFmtId="176" fontId="9" fillId="2" borderId="107" xfId="0" applyNumberFormat="1" applyFont="1" applyFill="1" applyBorder="1" applyAlignment="1">
      <alignment vertical="center"/>
    </xf>
    <xf numFmtId="176" fontId="9" fillId="2" borderId="108" xfId="0" applyNumberFormat="1" applyFont="1" applyFill="1" applyBorder="1" applyAlignment="1">
      <alignment vertical="center"/>
    </xf>
    <xf numFmtId="176" fontId="9" fillId="2" borderId="109" xfId="0" applyNumberFormat="1" applyFont="1" applyFill="1" applyBorder="1" applyAlignment="1">
      <alignment vertical="center"/>
    </xf>
    <xf numFmtId="176" fontId="9" fillId="2" borderId="111" xfId="0" applyNumberFormat="1" applyFont="1" applyFill="1" applyBorder="1" applyAlignment="1">
      <alignment vertical="center"/>
    </xf>
    <xf numFmtId="176" fontId="9" fillId="2" borderId="30" xfId="0" applyNumberFormat="1" applyFont="1" applyFill="1" applyBorder="1" applyAlignment="1">
      <alignment vertical="center"/>
    </xf>
    <xf numFmtId="176" fontId="9" fillId="2" borderId="26" xfId="0" applyNumberFormat="1" applyFont="1" applyFill="1" applyBorder="1" applyAlignment="1">
      <alignment vertical="center"/>
    </xf>
    <xf numFmtId="176" fontId="9" fillId="3" borderId="27" xfId="0" applyNumberFormat="1" applyFont="1" applyFill="1" applyBorder="1" applyAlignment="1">
      <alignment vertical="center"/>
    </xf>
    <xf numFmtId="176" fontId="9" fillId="2" borderId="110" xfId="0" applyNumberFormat="1" applyFont="1" applyFill="1" applyBorder="1" applyAlignment="1">
      <alignment vertical="center"/>
    </xf>
    <xf numFmtId="176" fontId="9" fillId="2" borderId="0" xfId="0" applyNumberFormat="1" applyFont="1" applyFill="1" applyBorder="1" applyAlignment="1">
      <alignment vertical="center"/>
    </xf>
    <xf numFmtId="176" fontId="9" fillId="2" borderId="109" xfId="0" applyNumberFormat="1" applyFont="1" applyFill="1" applyBorder="1" applyAlignment="1">
      <alignment horizontal="center" vertical="center"/>
    </xf>
    <xf numFmtId="0" fontId="10" fillId="2" borderId="115" xfId="0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13" xfId="0" applyNumberFormat="1" applyFont="1" applyFill="1" applyBorder="1" applyAlignment="1">
      <alignment vertical="center"/>
    </xf>
    <xf numFmtId="176" fontId="9" fillId="2" borderId="14" xfId="0" applyNumberFormat="1" applyFont="1" applyFill="1" applyBorder="1" applyAlignment="1">
      <alignment vertical="center"/>
    </xf>
    <xf numFmtId="176" fontId="9" fillId="2" borderId="12" xfId="0" applyNumberFormat="1" applyFont="1" applyFill="1" applyBorder="1" applyAlignment="1">
      <alignment vertical="center"/>
    </xf>
    <xf numFmtId="176" fontId="9" fillId="2" borderId="15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horizontal="center" vertical="center"/>
    </xf>
    <xf numFmtId="176" fontId="9" fillId="2" borderId="89" xfId="0" applyNumberFormat="1" applyFont="1" applyFill="1" applyBorder="1" applyAlignment="1">
      <alignment vertical="center"/>
    </xf>
    <xf numFmtId="176" fontId="9" fillId="2" borderId="90" xfId="0" applyNumberFormat="1" applyFont="1" applyFill="1" applyBorder="1" applyAlignment="1">
      <alignment vertical="center"/>
    </xf>
    <xf numFmtId="176" fontId="9" fillId="2" borderId="93" xfId="0" applyNumberFormat="1" applyFont="1" applyFill="1" applyBorder="1" applyAlignment="1">
      <alignment vertical="center"/>
    </xf>
    <xf numFmtId="176" fontId="9" fillId="2" borderId="91" xfId="0" applyNumberFormat="1" applyFont="1" applyFill="1" applyBorder="1" applyAlignment="1">
      <alignment vertical="center"/>
    </xf>
    <xf numFmtId="176" fontId="9" fillId="2" borderId="92" xfId="0" applyNumberFormat="1" applyFont="1" applyFill="1" applyBorder="1" applyAlignment="1">
      <alignment vertical="center"/>
    </xf>
    <xf numFmtId="176" fontId="9" fillId="2" borderId="94" xfId="0" applyNumberFormat="1" applyFont="1" applyFill="1" applyBorder="1" applyAlignment="1">
      <alignment vertical="center"/>
    </xf>
    <xf numFmtId="176" fontId="9" fillId="2" borderId="116" xfId="0" applyNumberFormat="1" applyFont="1" applyFill="1" applyBorder="1" applyAlignment="1">
      <alignment vertical="center"/>
    </xf>
    <xf numFmtId="176" fontId="9" fillId="2" borderId="93" xfId="0" applyNumberFormat="1" applyFont="1" applyFill="1" applyBorder="1" applyAlignment="1">
      <alignment horizontal="center" vertical="center"/>
    </xf>
    <xf numFmtId="0" fontId="10" fillId="2" borderId="117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4" borderId="118" xfId="0" applyFont="1" applyFill="1" applyBorder="1" applyAlignment="1">
      <alignment horizontal="center" vertical="center"/>
    </xf>
    <xf numFmtId="0" fontId="10" fillId="4" borderId="119" xfId="0" applyFont="1" applyFill="1" applyBorder="1" applyAlignment="1">
      <alignment horizontal="center" vertical="center"/>
    </xf>
    <xf numFmtId="0" fontId="27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1" fontId="14" fillId="0" borderId="0" xfId="2" applyFont="1" applyFill="1" applyBorder="1" applyAlignment="1">
      <alignment horizontal="right" vertical="center"/>
    </xf>
    <xf numFmtId="14" fontId="14" fillId="0" borderId="0" xfId="0" applyNumberFormat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9" fillId="0" borderId="60" xfId="0" applyFont="1" applyFill="1" applyBorder="1" applyAlignment="1">
      <alignment horizontal="center" vertical="center"/>
    </xf>
    <xf numFmtId="0" fontId="29" fillId="0" borderId="120" xfId="0" applyFont="1" applyFill="1" applyBorder="1" applyAlignment="1">
      <alignment horizontal="center" vertical="center"/>
    </xf>
    <xf numFmtId="41" fontId="29" fillId="7" borderId="120" xfId="2" applyFont="1" applyFill="1" applyBorder="1" applyAlignment="1">
      <alignment horizontal="right" vertical="center"/>
    </xf>
    <xf numFmtId="0" fontId="29" fillId="7" borderId="120" xfId="0" applyFont="1" applyFill="1" applyBorder="1" applyAlignment="1">
      <alignment horizontal="center" vertical="center"/>
    </xf>
    <xf numFmtId="14" fontId="29" fillId="0" borderId="120" xfId="0" applyNumberFormat="1" applyFont="1" applyBorder="1" applyAlignment="1">
      <alignment horizontal="center" vertical="center"/>
    </xf>
    <xf numFmtId="3" fontId="29" fillId="0" borderId="120" xfId="0" applyNumberFormat="1" applyFont="1" applyBorder="1" applyAlignment="1">
      <alignment horizontal="center" vertical="center"/>
    </xf>
    <xf numFmtId="0" fontId="29" fillId="0" borderId="120" xfId="0" applyFont="1" applyBorder="1" applyAlignment="1">
      <alignment horizontal="center" vertical="center"/>
    </xf>
    <xf numFmtId="0" fontId="29" fillId="0" borderId="120" xfId="0" applyFont="1" applyFill="1" applyBorder="1" applyAlignment="1">
      <alignment horizontal="center" vertical="center" wrapText="1"/>
    </xf>
    <xf numFmtId="0" fontId="14" fillId="0" borderId="121" xfId="0" applyFont="1" applyFill="1" applyBorder="1" applyAlignment="1">
      <alignment horizontal="center" vertical="center"/>
    </xf>
    <xf numFmtId="41" fontId="29" fillId="0" borderId="120" xfId="2" applyFont="1" applyFill="1" applyBorder="1" applyAlignment="1">
      <alignment horizontal="right" vertical="center"/>
    </xf>
    <xf numFmtId="14" fontId="29" fillId="0" borderId="120" xfId="0" applyNumberFormat="1" applyFont="1" applyFill="1" applyBorder="1" applyAlignment="1">
      <alignment horizontal="center" vertical="center"/>
    </xf>
    <xf numFmtId="0" fontId="29" fillId="0" borderId="120" xfId="3" applyFont="1" applyFill="1" applyBorder="1" applyAlignment="1">
      <alignment horizontal="center" vertical="center" shrinkToFit="1"/>
    </xf>
    <xf numFmtId="0" fontId="29" fillId="7" borderId="60" xfId="0" applyFont="1" applyFill="1" applyBorder="1" applyAlignment="1">
      <alignment horizontal="center" vertical="center"/>
    </xf>
    <xf numFmtId="14" fontId="29" fillId="7" borderId="120" xfId="0" applyNumberFormat="1" applyFont="1" applyFill="1" applyBorder="1" applyAlignment="1">
      <alignment horizontal="center" vertical="center"/>
    </xf>
    <xf numFmtId="0" fontId="29" fillId="7" borderId="120" xfId="3" applyFont="1" applyFill="1" applyBorder="1" applyAlignment="1">
      <alignment horizontal="center" vertical="center" shrinkToFit="1"/>
    </xf>
    <xf numFmtId="0" fontId="29" fillId="7" borderId="120" xfId="0" applyFont="1" applyFill="1" applyBorder="1" applyAlignment="1">
      <alignment horizontal="center" vertical="center" wrapText="1"/>
    </xf>
    <xf numFmtId="41" fontId="29" fillId="0" borderId="120" xfId="2" applyFont="1" applyBorder="1" applyAlignment="1">
      <alignment horizontal="right" vertical="center"/>
    </xf>
    <xf numFmtId="0" fontId="29" fillId="0" borderId="49" xfId="0" applyFont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0" fontId="6" fillId="0" borderId="120" xfId="0" applyFont="1" applyBorder="1" applyAlignment="1">
      <alignment horizontal="center" vertical="center"/>
    </xf>
    <xf numFmtId="0" fontId="29" fillId="0" borderId="120" xfId="0" applyFont="1" applyBorder="1" applyAlignment="1">
      <alignment horizontal="center" vertical="center" wrapText="1"/>
    </xf>
    <xf numFmtId="0" fontId="29" fillId="0" borderId="122" xfId="0" applyFont="1" applyBorder="1" applyAlignment="1">
      <alignment horizontal="center" vertical="center"/>
    </xf>
    <xf numFmtId="3" fontId="29" fillId="0" borderId="120" xfId="0" applyNumberFormat="1" applyFont="1" applyFill="1" applyBorder="1" applyAlignment="1">
      <alignment horizontal="center" vertical="center"/>
    </xf>
    <xf numFmtId="0" fontId="14" fillId="0" borderId="120" xfId="0" applyFont="1" applyFill="1" applyBorder="1" applyAlignment="1">
      <alignment horizontal="center" vertical="center"/>
    </xf>
    <xf numFmtId="41" fontId="14" fillId="0" borderId="120" xfId="2" applyFont="1" applyFill="1" applyBorder="1" applyAlignment="1">
      <alignment horizontal="right" vertical="center"/>
    </xf>
    <xf numFmtId="14" fontId="14" fillId="0" borderId="120" xfId="0" applyNumberFormat="1" applyFont="1" applyFill="1" applyBorder="1" applyAlignment="1">
      <alignment horizontal="center" vertical="center"/>
    </xf>
    <xf numFmtId="0" fontId="14" fillId="0" borderId="120" xfId="3" applyFont="1" applyFill="1" applyBorder="1" applyAlignment="1">
      <alignment horizontal="center" vertical="center" shrinkToFit="1"/>
    </xf>
    <xf numFmtId="0" fontId="14" fillId="0" borderId="120" xfId="0" applyFont="1" applyFill="1" applyBorder="1" applyAlignment="1">
      <alignment horizontal="center" vertical="center" wrapText="1"/>
    </xf>
    <xf numFmtId="0" fontId="0" fillId="0" borderId="115" xfId="0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15" xfId="0" applyFont="1" applyBorder="1" applyAlignment="1">
      <alignment horizontal="center" vertical="center"/>
    </xf>
    <xf numFmtId="0" fontId="14" fillId="0" borderId="123" xfId="0" applyFont="1" applyBorder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2" borderId="122" xfId="0" applyFont="1" applyFill="1" applyBorder="1" applyAlignment="1">
      <alignment vertical="top" wrapText="1"/>
    </xf>
    <xf numFmtId="0" fontId="14" fillId="2" borderId="120" xfId="0" applyFont="1" applyFill="1" applyBorder="1" applyAlignment="1">
      <alignment vertical="top" wrapText="1"/>
    </xf>
    <xf numFmtId="0" fontId="32" fillId="2" borderId="120" xfId="0" applyFont="1" applyFill="1" applyBorder="1" applyAlignment="1">
      <alignment vertical="top" wrapText="1"/>
    </xf>
    <xf numFmtId="0" fontId="14" fillId="2" borderId="120" xfId="0" applyFont="1" applyFill="1" applyBorder="1" applyAlignment="1">
      <alignment horizontal="center" vertical="top" wrapText="1"/>
    </xf>
    <xf numFmtId="0" fontId="33" fillId="2" borderId="120" xfId="0" applyFont="1" applyFill="1" applyBorder="1" applyAlignment="1">
      <alignment horizontal="center" vertical="top" wrapText="1"/>
    </xf>
    <xf numFmtId="0" fontId="14" fillId="2" borderId="120" xfId="0" applyFont="1" applyFill="1" applyBorder="1" applyAlignment="1">
      <alignment horizontal="center" vertical="top"/>
    </xf>
    <xf numFmtId="0" fontId="34" fillId="2" borderId="120" xfId="0" applyFont="1" applyFill="1" applyBorder="1" applyAlignment="1">
      <alignment vertical="top" wrapText="1"/>
    </xf>
    <xf numFmtId="0" fontId="14" fillId="2" borderId="49" xfId="0" applyFont="1" applyFill="1" applyBorder="1" applyAlignment="1">
      <alignment horizontal="center" vertical="top"/>
    </xf>
    <xf numFmtId="0" fontId="14" fillId="0" borderId="123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4" borderId="124" xfId="0" applyFont="1" applyFill="1" applyBorder="1" applyAlignment="1">
      <alignment horizontal="center" vertical="center" wrapText="1"/>
    </xf>
    <xf numFmtId="0" fontId="10" fillId="4" borderId="125" xfId="0" applyFont="1" applyFill="1" applyBorder="1" applyAlignment="1">
      <alignment horizontal="center" vertical="center" wrapText="1"/>
    </xf>
    <xf numFmtId="0" fontId="10" fillId="4" borderId="125" xfId="0" applyFont="1" applyFill="1" applyBorder="1" applyAlignment="1">
      <alignment horizontal="center" vertical="center"/>
    </xf>
    <xf numFmtId="0" fontId="10" fillId="4" borderId="126" xfId="0" applyFont="1" applyFill="1" applyBorder="1" applyAlignment="1">
      <alignment horizontal="center" vertical="center" wrapText="1"/>
    </xf>
    <xf numFmtId="0" fontId="10" fillId="0" borderId="123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</cellXfs>
  <cellStyles count="5">
    <cellStyle name="_2-4.상반기실적부문별요약(표지및목차포함)" xfId="4" xr:uid="{60883C34-C59D-4F5A-A313-71342B946CE0}"/>
    <cellStyle name="쉼표 [0] 2" xfId="2" xr:uid="{8446ADD1-534B-4A7C-AB77-95ACB7C2C019}"/>
    <cellStyle name="표준" xfId="0" builtinId="0"/>
    <cellStyle name="표준 2 10 27" xfId="3" xr:uid="{F8C26CD4-B949-4408-B6DB-00609AD23C2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9673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222529-2CE3-4086-9659-FFF5C28C6EF6}"/>
            </a:ext>
          </a:extLst>
        </xdr:cNvPr>
        <xdr:cNvSpPr txBox="1"/>
      </xdr:nvSpPr>
      <xdr:spPr>
        <a:xfrm>
          <a:off x="8677275" y="16584384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9751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ACC88C-16A3-4D97-96C8-CA084ABE5138}"/>
            </a:ext>
          </a:extLst>
        </xdr:cNvPr>
        <xdr:cNvSpPr txBox="1"/>
      </xdr:nvSpPr>
      <xdr:spPr>
        <a:xfrm>
          <a:off x="8677275" y="16718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559AB-C572-4B62-8BDC-2355DA4552A7}">
  <sheetPr>
    <tabColor rgb="FFFF33CC"/>
  </sheetPr>
  <dimension ref="A1:AC30"/>
  <sheetViews>
    <sheetView workbookViewId="0">
      <selection activeCell="L25" sqref="L25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81" t="s">
        <v>39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5" spans="1:29" s="63" customFormat="1" ht="24" customHeight="1">
      <c r="A5" s="78"/>
      <c r="B5" s="77" t="s">
        <v>38</v>
      </c>
      <c r="C5" s="76" t="s">
        <v>37</v>
      </c>
      <c r="D5" s="71"/>
      <c r="E5" s="71"/>
      <c r="F5" s="71"/>
      <c r="G5" s="70"/>
      <c r="I5" s="75" t="s">
        <v>36</v>
      </c>
      <c r="J5" s="74"/>
      <c r="K5" s="74"/>
      <c r="L5" s="73"/>
      <c r="M5" s="72" t="s">
        <v>35</v>
      </c>
      <c r="N5" s="71"/>
      <c r="O5" s="71"/>
      <c r="P5" s="70"/>
      <c r="R5" s="69" t="s">
        <v>34</v>
      </c>
      <c r="S5" s="68"/>
      <c r="T5" s="68"/>
      <c r="U5" s="68"/>
      <c r="V5" s="68"/>
      <c r="W5" s="67" t="s">
        <v>33</v>
      </c>
      <c r="X5" s="66"/>
      <c r="Y5" s="66"/>
      <c r="Z5" s="66"/>
      <c r="AA5" s="66"/>
      <c r="AB5" s="65"/>
      <c r="AC5" s="64"/>
    </row>
    <row r="7" spans="1:29" ht="29.25" customHeight="1">
      <c r="B7" s="62" t="s">
        <v>32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</row>
    <row r="8" spans="1:29" ht="18.75" customHeight="1">
      <c r="B8" s="61" t="s">
        <v>31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9" ht="13.5" customHeight="1" thickBot="1">
      <c r="B9" s="59"/>
      <c r="C9" s="58"/>
      <c r="D9" s="58"/>
      <c r="E9" s="58"/>
      <c r="F9" s="58"/>
      <c r="G9" s="57"/>
      <c r="H9" s="57"/>
      <c r="I9" s="57"/>
      <c r="J9" s="57"/>
      <c r="K9" s="57"/>
      <c r="L9" s="57"/>
      <c r="M9" s="57"/>
      <c r="N9" s="57"/>
      <c r="O9" s="57"/>
      <c r="Q9" s="57"/>
      <c r="R9" s="57"/>
      <c r="S9" s="57"/>
      <c r="T9" s="57"/>
      <c r="U9" s="57"/>
      <c r="V9" s="57"/>
      <c r="W9" s="57"/>
      <c r="X9" s="57"/>
      <c r="Y9" s="57"/>
      <c r="Z9" s="56" t="s">
        <v>30</v>
      </c>
      <c r="AA9" s="56"/>
      <c r="AB9" s="56"/>
    </row>
    <row r="10" spans="1:29" s="39" customFormat="1" ht="29.25" customHeight="1">
      <c r="B10" s="55" t="s">
        <v>29</v>
      </c>
      <c r="C10" s="54" t="s">
        <v>28</v>
      </c>
      <c r="D10" s="50" t="s">
        <v>27</v>
      </c>
      <c r="E10" s="49"/>
      <c r="F10" s="49"/>
      <c r="G10" s="49"/>
      <c r="H10" s="53"/>
      <c r="I10" s="52" t="s">
        <v>26</v>
      </c>
      <c r="J10" s="49"/>
      <c r="K10" s="49"/>
      <c r="L10" s="49"/>
      <c r="M10" s="51"/>
      <c r="N10" s="50" t="s">
        <v>25</v>
      </c>
      <c r="O10" s="49"/>
      <c r="P10" s="49"/>
      <c r="Q10" s="49"/>
      <c r="R10" s="53"/>
      <c r="S10" s="52" t="s">
        <v>24</v>
      </c>
      <c r="T10" s="49"/>
      <c r="U10" s="49"/>
      <c r="V10" s="49"/>
      <c r="W10" s="51"/>
      <c r="X10" s="50" t="s">
        <v>23</v>
      </c>
      <c r="Y10" s="49"/>
      <c r="Z10" s="49"/>
      <c r="AA10" s="49"/>
      <c r="AB10" s="48"/>
    </row>
    <row r="11" spans="1:29" s="39" customFormat="1" ht="29.25" customHeight="1" thickBot="1">
      <c r="B11" s="47"/>
      <c r="C11" s="46"/>
      <c r="D11" s="42" t="s">
        <v>22</v>
      </c>
      <c r="E11" s="41" t="s">
        <v>21</v>
      </c>
      <c r="F11" s="41" t="s">
        <v>20</v>
      </c>
      <c r="G11" s="41" t="s">
        <v>19</v>
      </c>
      <c r="H11" s="45" t="s">
        <v>18</v>
      </c>
      <c r="I11" s="44" t="s">
        <v>22</v>
      </c>
      <c r="J11" s="41" t="s">
        <v>21</v>
      </c>
      <c r="K11" s="41" t="s">
        <v>20</v>
      </c>
      <c r="L11" s="41" t="s">
        <v>19</v>
      </c>
      <c r="M11" s="43" t="s">
        <v>18</v>
      </c>
      <c r="N11" s="42" t="s">
        <v>22</v>
      </c>
      <c r="O11" s="41" t="s">
        <v>21</v>
      </c>
      <c r="P11" s="41" t="s">
        <v>20</v>
      </c>
      <c r="Q11" s="41" t="s">
        <v>19</v>
      </c>
      <c r="R11" s="45" t="s">
        <v>18</v>
      </c>
      <c r="S11" s="44" t="s">
        <v>22</v>
      </c>
      <c r="T11" s="41" t="s">
        <v>21</v>
      </c>
      <c r="U11" s="41" t="s">
        <v>20</v>
      </c>
      <c r="V11" s="41" t="s">
        <v>19</v>
      </c>
      <c r="W11" s="43" t="s">
        <v>18</v>
      </c>
      <c r="X11" s="42" t="s">
        <v>22</v>
      </c>
      <c r="Y11" s="41" t="s">
        <v>21</v>
      </c>
      <c r="Z11" s="41" t="s">
        <v>20</v>
      </c>
      <c r="AA11" s="41" t="s">
        <v>19</v>
      </c>
      <c r="AB11" s="40" t="s">
        <v>18</v>
      </c>
    </row>
    <row r="12" spans="1:29" ht="29.25" customHeight="1" thickTop="1" thickBot="1">
      <c r="B12" s="38" t="s">
        <v>17</v>
      </c>
      <c r="C12" s="37">
        <v>45</v>
      </c>
      <c r="D12" s="33">
        <v>4</v>
      </c>
      <c r="E12" s="32">
        <v>0</v>
      </c>
      <c r="F12" s="32">
        <v>4</v>
      </c>
      <c r="G12" s="32">
        <v>0</v>
      </c>
      <c r="H12" s="36">
        <v>0</v>
      </c>
      <c r="I12" s="35">
        <v>30</v>
      </c>
      <c r="J12" s="32">
        <v>9</v>
      </c>
      <c r="K12" s="32">
        <v>18</v>
      </c>
      <c r="L12" s="32">
        <v>2</v>
      </c>
      <c r="M12" s="34">
        <v>1</v>
      </c>
      <c r="N12" s="33">
        <v>5</v>
      </c>
      <c r="O12" s="32">
        <v>0</v>
      </c>
      <c r="P12" s="32">
        <v>5</v>
      </c>
      <c r="Q12" s="32">
        <v>0</v>
      </c>
      <c r="R12" s="36">
        <v>0</v>
      </c>
      <c r="S12" s="35">
        <v>6</v>
      </c>
      <c r="T12" s="32">
        <v>0</v>
      </c>
      <c r="U12" s="32">
        <v>2</v>
      </c>
      <c r="V12" s="32">
        <v>4</v>
      </c>
      <c r="W12" s="34">
        <v>0</v>
      </c>
      <c r="X12" s="33">
        <v>0</v>
      </c>
      <c r="Y12" s="32">
        <v>0</v>
      </c>
      <c r="Z12" s="32">
        <v>0</v>
      </c>
      <c r="AA12" s="32">
        <v>0</v>
      </c>
      <c r="AB12" s="31">
        <v>0</v>
      </c>
    </row>
    <row r="13" spans="1:29" ht="29.25" customHeight="1">
      <c r="B13" s="30" t="s">
        <v>16</v>
      </c>
      <c r="C13" s="29">
        <v>17</v>
      </c>
      <c r="D13" s="25">
        <v>4</v>
      </c>
      <c r="E13" s="24">
        <v>0</v>
      </c>
      <c r="F13" s="24">
        <v>4</v>
      </c>
      <c r="G13" s="24">
        <v>0</v>
      </c>
      <c r="H13" s="28">
        <v>0</v>
      </c>
      <c r="I13" s="27">
        <v>11</v>
      </c>
      <c r="J13" s="24">
        <v>2</v>
      </c>
      <c r="K13" s="24">
        <v>8</v>
      </c>
      <c r="L13" s="24">
        <v>0</v>
      </c>
      <c r="M13" s="26">
        <v>1</v>
      </c>
      <c r="N13" s="25">
        <v>2</v>
      </c>
      <c r="O13" s="24">
        <v>0</v>
      </c>
      <c r="P13" s="24">
        <v>2</v>
      </c>
      <c r="Q13" s="24">
        <v>0</v>
      </c>
      <c r="R13" s="28">
        <v>0</v>
      </c>
      <c r="S13" s="27">
        <v>0</v>
      </c>
      <c r="T13" s="24">
        <v>0</v>
      </c>
      <c r="U13" s="24">
        <v>0</v>
      </c>
      <c r="V13" s="24">
        <v>0</v>
      </c>
      <c r="W13" s="26">
        <v>0</v>
      </c>
      <c r="X13" s="25">
        <v>0</v>
      </c>
      <c r="Y13" s="24">
        <v>0</v>
      </c>
      <c r="Z13" s="24">
        <v>0</v>
      </c>
      <c r="AA13" s="24">
        <v>0</v>
      </c>
      <c r="AB13" s="23">
        <v>0</v>
      </c>
    </row>
    <row r="14" spans="1:29" ht="29.25" customHeight="1">
      <c r="B14" s="22" t="s">
        <v>15</v>
      </c>
      <c r="C14" s="20">
        <f>SUM(X14,S14,N14,I14,D14)</f>
        <v>6</v>
      </c>
      <c r="D14" s="16">
        <f>SUM(E14:H14)</f>
        <v>0</v>
      </c>
      <c r="E14" s="15">
        <v>0</v>
      </c>
      <c r="F14" s="15">
        <v>0</v>
      </c>
      <c r="G14" s="15">
        <v>0</v>
      </c>
      <c r="H14" s="19">
        <v>0</v>
      </c>
      <c r="I14" s="18">
        <f>SUM(J14:M14)</f>
        <v>2</v>
      </c>
      <c r="J14" s="15">
        <v>1</v>
      </c>
      <c r="K14" s="15">
        <v>1</v>
      </c>
      <c r="L14" s="15">
        <v>0</v>
      </c>
      <c r="M14" s="17">
        <v>0</v>
      </c>
      <c r="N14" s="16">
        <f>SUM(O14:R14)</f>
        <v>3</v>
      </c>
      <c r="O14" s="15">
        <v>0</v>
      </c>
      <c r="P14" s="15">
        <v>3</v>
      </c>
      <c r="Q14" s="15">
        <v>0</v>
      </c>
      <c r="R14" s="19">
        <v>0</v>
      </c>
      <c r="S14" s="18">
        <f>SUM(T14:W14)</f>
        <v>1</v>
      </c>
      <c r="T14" s="15">
        <v>0</v>
      </c>
      <c r="U14" s="15">
        <v>1</v>
      </c>
      <c r="V14" s="15">
        <v>0</v>
      </c>
      <c r="W14" s="17">
        <v>0</v>
      </c>
      <c r="X14" s="16">
        <f>SUM(Y14:AB14)</f>
        <v>0</v>
      </c>
      <c r="Y14" s="15">
        <v>0</v>
      </c>
      <c r="Z14" s="15">
        <v>0</v>
      </c>
      <c r="AA14" s="15">
        <v>0</v>
      </c>
      <c r="AB14" s="14">
        <v>0</v>
      </c>
    </row>
    <row r="15" spans="1:29" ht="29.25" customHeight="1">
      <c r="B15" s="22" t="s">
        <v>14</v>
      </c>
      <c r="C15" s="20">
        <v>2</v>
      </c>
      <c r="D15" s="16">
        <v>0</v>
      </c>
      <c r="E15" s="15">
        <v>0</v>
      </c>
      <c r="F15" s="15">
        <v>0</v>
      </c>
      <c r="G15" s="15">
        <v>0</v>
      </c>
      <c r="H15" s="19">
        <v>0</v>
      </c>
      <c r="I15" s="18">
        <v>2</v>
      </c>
      <c r="J15" s="15">
        <v>1</v>
      </c>
      <c r="K15" s="15">
        <v>0</v>
      </c>
      <c r="L15" s="15">
        <v>1</v>
      </c>
      <c r="M15" s="17">
        <v>0</v>
      </c>
      <c r="N15" s="16">
        <v>0</v>
      </c>
      <c r="O15" s="15">
        <v>0</v>
      </c>
      <c r="P15" s="15">
        <v>0</v>
      </c>
      <c r="Q15" s="15">
        <v>0</v>
      </c>
      <c r="R15" s="19">
        <v>0</v>
      </c>
      <c r="S15" s="18">
        <v>0</v>
      </c>
      <c r="T15" s="15">
        <v>0</v>
      </c>
      <c r="U15" s="15">
        <v>0</v>
      </c>
      <c r="V15" s="15">
        <v>0</v>
      </c>
      <c r="W15" s="17">
        <v>0</v>
      </c>
      <c r="X15" s="16">
        <v>0</v>
      </c>
      <c r="Y15" s="15">
        <v>0</v>
      </c>
      <c r="Z15" s="15">
        <v>0</v>
      </c>
      <c r="AA15" s="15">
        <v>0</v>
      </c>
      <c r="AB15" s="14">
        <v>0</v>
      </c>
    </row>
    <row r="16" spans="1:29" ht="29.25" customHeight="1">
      <c r="B16" s="22" t="s">
        <v>13</v>
      </c>
      <c r="C16" s="20">
        <v>2</v>
      </c>
      <c r="D16" s="16">
        <v>0</v>
      </c>
      <c r="E16" s="15">
        <v>0</v>
      </c>
      <c r="F16" s="15">
        <v>0</v>
      </c>
      <c r="G16" s="15">
        <v>0</v>
      </c>
      <c r="H16" s="19">
        <v>0</v>
      </c>
      <c r="I16" s="18">
        <v>1</v>
      </c>
      <c r="J16" s="15">
        <v>0</v>
      </c>
      <c r="K16" s="15">
        <v>1</v>
      </c>
      <c r="L16" s="15">
        <v>0</v>
      </c>
      <c r="M16" s="17">
        <v>0</v>
      </c>
      <c r="N16" s="16">
        <v>0</v>
      </c>
      <c r="O16" s="15">
        <v>0</v>
      </c>
      <c r="P16" s="15">
        <v>0</v>
      </c>
      <c r="Q16" s="15">
        <v>0</v>
      </c>
      <c r="R16" s="19">
        <v>0</v>
      </c>
      <c r="S16" s="18">
        <v>1</v>
      </c>
      <c r="T16" s="15">
        <v>0</v>
      </c>
      <c r="U16" s="15">
        <v>0</v>
      </c>
      <c r="V16" s="15">
        <v>1</v>
      </c>
      <c r="W16" s="17">
        <v>0</v>
      </c>
      <c r="X16" s="16">
        <v>0</v>
      </c>
      <c r="Y16" s="15">
        <v>0</v>
      </c>
      <c r="Z16" s="15">
        <v>0</v>
      </c>
      <c r="AA16" s="15">
        <v>0</v>
      </c>
      <c r="AB16" s="14">
        <v>0</v>
      </c>
    </row>
    <row r="17" spans="2:29" ht="29.25" customHeight="1">
      <c r="B17" s="22" t="s">
        <v>12</v>
      </c>
      <c r="C17" s="20">
        <v>2</v>
      </c>
      <c r="D17" s="16">
        <v>0</v>
      </c>
      <c r="E17" s="15">
        <v>0</v>
      </c>
      <c r="F17" s="15">
        <v>0</v>
      </c>
      <c r="G17" s="15">
        <v>0</v>
      </c>
      <c r="H17" s="19">
        <v>0</v>
      </c>
      <c r="I17" s="18">
        <v>1</v>
      </c>
      <c r="J17" s="15">
        <v>0</v>
      </c>
      <c r="K17" s="15">
        <v>1</v>
      </c>
      <c r="L17" s="15">
        <v>0</v>
      </c>
      <c r="M17" s="17">
        <v>0</v>
      </c>
      <c r="N17" s="16">
        <v>0</v>
      </c>
      <c r="O17" s="15">
        <v>0</v>
      </c>
      <c r="P17" s="15">
        <v>0</v>
      </c>
      <c r="Q17" s="15">
        <v>0</v>
      </c>
      <c r="R17" s="19">
        <v>0</v>
      </c>
      <c r="S17" s="18">
        <v>1</v>
      </c>
      <c r="T17" s="15">
        <v>0</v>
      </c>
      <c r="U17" s="15">
        <v>0</v>
      </c>
      <c r="V17" s="15">
        <v>1</v>
      </c>
      <c r="W17" s="17">
        <v>0</v>
      </c>
      <c r="X17" s="16">
        <v>0</v>
      </c>
      <c r="Y17" s="15">
        <v>0</v>
      </c>
      <c r="Z17" s="15">
        <v>0</v>
      </c>
      <c r="AA17" s="15">
        <v>0</v>
      </c>
      <c r="AB17" s="14">
        <v>0</v>
      </c>
    </row>
    <row r="18" spans="2:29" ht="29.25" customHeight="1">
      <c r="B18" s="22" t="s">
        <v>11</v>
      </c>
      <c r="C18" s="20">
        <v>2</v>
      </c>
      <c r="D18" s="16">
        <v>0</v>
      </c>
      <c r="E18" s="15">
        <v>0</v>
      </c>
      <c r="F18" s="15">
        <v>0</v>
      </c>
      <c r="G18" s="15">
        <v>0</v>
      </c>
      <c r="H18" s="19">
        <v>0</v>
      </c>
      <c r="I18" s="18">
        <v>1</v>
      </c>
      <c r="J18" s="15">
        <v>0</v>
      </c>
      <c r="K18" s="15">
        <v>1</v>
      </c>
      <c r="L18" s="15">
        <v>0</v>
      </c>
      <c r="M18" s="17">
        <v>0</v>
      </c>
      <c r="N18" s="16">
        <v>0</v>
      </c>
      <c r="O18" s="15">
        <v>0</v>
      </c>
      <c r="P18" s="15">
        <v>0</v>
      </c>
      <c r="Q18" s="15">
        <v>0</v>
      </c>
      <c r="R18" s="19">
        <v>0</v>
      </c>
      <c r="S18" s="18">
        <v>1</v>
      </c>
      <c r="T18" s="15">
        <v>0</v>
      </c>
      <c r="U18" s="15">
        <v>0</v>
      </c>
      <c r="V18" s="15">
        <v>1</v>
      </c>
      <c r="W18" s="17">
        <v>0</v>
      </c>
      <c r="X18" s="16">
        <v>0</v>
      </c>
      <c r="Y18" s="15">
        <v>0</v>
      </c>
      <c r="Z18" s="15">
        <v>0</v>
      </c>
      <c r="AA18" s="15">
        <v>0</v>
      </c>
      <c r="AB18" s="14">
        <v>0</v>
      </c>
    </row>
    <row r="19" spans="2:29" ht="29.25" customHeight="1">
      <c r="B19" s="22" t="s">
        <v>10</v>
      </c>
      <c r="C19" s="20">
        <v>1</v>
      </c>
      <c r="D19" s="16">
        <v>0</v>
      </c>
      <c r="E19" s="15">
        <v>0</v>
      </c>
      <c r="F19" s="15">
        <v>0</v>
      </c>
      <c r="G19" s="15">
        <v>0</v>
      </c>
      <c r="H19" s="19">
        <v>0</v>
      </c>
      <c r="I19" s="18">
        <v>1</v>
      </c>
      <c r="J19" s="15">
        <v>0</v>
      </c>
      <c r="K19" s="15">
        <v>1</v>
      </c>
      <c r="L19" s="15">
        <v>0</v>
      </c>
      <c r="M19" s="17">
        <v>0</v>
      </c>
      <c r="N19" s="16">
        <v>0</v>
      </c>
      <c r="O19" s="15">
        <v>0</v>
      </c>
      <c r="P19" s="15">
        <v>0</v>
      </c>
      <c r="Q19" s="15">
        <v>0</v>
      </c>
      <c r="R19" s="19">
        <v>0</v>
      </c>
      <c r="S19" s="18">
        <v>0</v>
      </c>
      <c r="T19" s="15">
        <v>0</v>
      </c>
      <c r="U19" s="15">
        <v>0</v>
      </c>
      <c r="V19" s="15">
        <v>0</v>
      </c>
      <c r="W19" s="17">
        <v>0</v>
      </c>
      <c r="X19" s="16">
        <v>0</v>
      </c>
      <c r="Y19" s="15">
        <v>0</v>
      </c>
      <c r="Z19" s="15">
        <v>0</v>
      </c>
      <c r="AA19" s="15">
        <v>0</v>
      </c>
      <c r="AB19" s="14">
        <v>0</v>
      </c>
    </row>
    <row r="20" spans="2:29" ht="29.25" customHeight="1">
      <c r="B20" s="22" t="s">
        <v>9</v>
      </c>
      <c r="C20" s="20">
        <v>1</v>
      </c>
      <c r="D20" s="16">
        <v>0</v>
      </c>
      <c r="E20" s="15">
        <v>0</v>
      </c>
      <c r="F20" s="15">
        <v>0</v>
      </c>
      <c r="G20" s="15">
        <v>0</v>
      </c>
      <c r="H20" s="19">
        <v>0</v>
      </c>
      <c r="I20" s="18">
        <v>1</v>
      </c>
      <c r="J20" s="15">
        <v>0</v>
      </c>
      <c r="K20" s="15">
        <v>1</v>
      </c>
      <c r="L20" s="15">
        <v>0</v>
      </c>
      <c r="M20" s="17">
        <v>0</v>
      </c>
      <c r="N20" s="16">
        <v>0</v>
      </c>
      <c r="O20" s="15">
        <v>0</v>
      </c>
      <c r="P20" s="15">
        <v>0</v>
      </c>
      <c r="Q20" s="15">
        <v>0</v>
      </c>
      <c r="R20" s="19">
        <v>0</v>
      </c>
      <c r="S20" s="18">
        <v>0</v>
      </c>
      <c r="T20" s="15">
        <v>0</v>
      </c>
      <c r="U20" s="15">
        <v>0</v>
      </c>
      <c r="V20" s="15">
        <v>0</v>
      </c>
      <c r="W20" s="17">
        <v>0</v>
      </c>
      <c r="X20" s="16">
        <v>0</v>
      </c>
      <c r="Y20" s="15">
        <v>0</v>
      </c>
      <c r="Z20" s="15">
        <v>0</v>
      </c>
      <c r="AA20" s="15">
        <v>0</v>
      </c>
      <c r="AB20" s="14">
        <v>0</v>
      </c>
    </row>
    <row r="21" spans="2:29" ht="29.25" customHeight="1">
      <c r="B21" s="22" t="s">
        <v>8</v>
      </c>
      <c r="C21" s="20">
        <v>2</v>
      </c>
      <c r="D21" s="16">
        <v>0</v>
      </c>
      <c r="E21" s="15">
        <v>0</v>
      </c>
      <c r="F21" s="15">
        <v>0</v>
      </c>
      <c r="G21" s="15">
        <v>0</v>
      </c>
      <c r="H21" s="19">
        <v>0</v>
      </c>
      <c r="I21" s="18">
        <v>1</v>
      </c>
      <c r="J21" s="15">
        <v>0</v>
      </c>
      <c r="K21" s="15">
        <v>1</v>
      </c>
      <c r="L21" s="15">
        <v>0</v>
      </c>
      <c r="M21" s="17">
        <v>0</v>
      </c>
      <c r="N21" s="16">
        <v>0</v>
      </c>
      <c r="O21" s="15">
        <v>0</v>
      </c>
      <c r="P21" s="15">
        <v>0</v>
      </c>
      <c r="Q21" s="15">
        <v>0</v>
      </c>
      <c r="R21" s="19">
        <v>0</v>
      </c>
      <c r="S21" s="18">
        <v>1</v>
      </c>
      <c r="T21" s="15">
        <v>0</v>
      </c>
      <c r="U21" s="15">
        <v>0</v>
      </c>
      <c r="V21" s="15">
        <v>1</v>
      </c>
      <c r="W21" s="17">
        <v>0</v>
      </c>
      <c r="X21" s="16">
        <v>0</v>
      </c>
      <c r="Y21" s="15">
        <v>0</v>
      </c>
      <c r="Z21" s="15">
        <v>0</v>
      </c>
      <c r="AA21" s="15">
        <v>0</v>
      </c>
      <c r="AB21" s="14">
        <v>0</v>
      </c>
    </row>
    <row r="22" spans="2:29" ht="29.25" customHeight="1">
      <c r="B22" s="22" t="s">
        <v>7</v>
      </c>
      <c r="C22" s="20">
        <v>2</v>
      </c>
      <c r="D22" s="16">
        <v>0</v>
      </c>
      <c r="E22" s="15">
        <v>0</v>
      </c>
      <c r="F22" s="15">
        <v>0</v>
      </c>
      <c r="G22" s="15">
        <v>0</v>
      </c>
      <c r="H22" s="19">
        <v>0</v>
      </c>
      <c r="I22" s="18">
        <v>1</v>
      </c>
      <c r="J22" s="15">
        <v>0</v>
      </c>
      <c r="K22" s="15">
        <v>1</v>
      </c>
      <c r="L22" s="15">
        <v>0</v>
      </c>
      <c r="M22" s="17">
        <v>0</v>
      </c>
      <c r="N22" s="16">
        <v>0</v>
      </c>
      <c r="O22" s="15">
        <v>0</v>
      </c>
      <c r="P22" s="15">
        <v>0</v>
      </c>
      <c r="Q22" s="15">
        <v>0</v>
      </c>
      <c r="R22" s="19">
        <v>0</v>
      </c>
      <c r="S22" s="18">
        <v>1</v>
      </c>
      <c r="T22" s="15">
        <v>0</v>
      </c>
      <c r="U22" s="15">
        <v>1</v>
      </c>
      <c r="V22" s="15">
        <v>0</v>
      </c>
      <c r="W22" s="17">
        <v>0</v>
      </c>
      <c r="X22" s="16">
        <v>0</v>
      </c>
      <c r="Y22" s="15">
        <v>0</v>
      </c>
      <c r="Z22" s="15">
        <v>0</v>
      </c>
      <c r="AA22" s="15">
        <v>0</v>
      </c>
      <c r="AB22" s="14">
        <v>0</v>
      </c>
    </row>
    <row r="23" spans="2:29" ht="29.25" customHeight="1">
      <c r="B23" s="22" t="s">
        <v>6</v>
      </c>
      <c r="C23" s="20">
        <v>2</v>
      </c>
      <c r="D23" s="16">
        <v>0</v>
      </c>
      <c r="E23" s="15">
        <v>0</v>
      </c>
      <c r="F23" s="15">
        <v>0</v>
      </c>
      <c r="G23" s="15">
        <v>0</v>
      </c>
      <c r="H23" s="19">
        <v>0</v>
      </c>
      <c r="I23" s="18">
        <v>2</v>
      </c>
      <c r="J23" s="15">
        <v>1</v>
      </c>
      <c r="K23" s="15">
        <v>1</v>
      </c>
      <c r="L23" s="15">
        <v>0</v>
      </c>
      <c r="M23" s="17">
        <v>0</v>
      </c>
      <c r="N23" s="16">
        <v>0</v>
      </c>
      <c r="O23" s="15">
        <v>0</v>
      </c>
      <c r="P23" s="15">
        <v>0</v>
      </c>
      <c r="Q23" s="15">
        <v>0</v>
      </c>
      <c r="R23" s="19">
        <v>0</v>
      </c>
      <c r="S23" s="18">
        <v>0</v>
      </c>
      <c r="T23" s="15">
        <v>0</v>
      </c>
      <c r="U23" s="15">
        <v>0</v>
      </c>
      <c r="V23" s="15">
        <v>0</v>
      </c>
      <c r="W23" s="17">
        <v>0</v>
      </c>
      <c r="X23" s="16">
        <v>0</v>
      </c>
      <c r="Y23" s="15">
        <v>0</v>
      </c>
      <c r="Z23" s="15">
        <v>0</v>
      </c>
      <c r="AA23" s="15">
        <v>0</v>
      </c>
      <c r="AB23" s="14">
        <v>0</v>
      </c>
    </row>
    <row r="24" spans="2:29" ht="29.25" customHeight="1">
      <c r="B24" s="22" t="s">
        <v>5</v>
      </c>
      <c r="C24" s="20">
        <v>2</v>
      </c>
      <c r="D24" s="16">
        <v>0</v>
      </c>
      <c r="E24" s="15">
        <v>0</v>
      </c>
      <c r="F24" s="15">
        <v>0</v>
      </c>
      <c r="G24" s="15">
        <v>0</v>
      </c>
      <c r="H24" s="19">
        <v>0</v>
      </c>
      <c r="I24" s="18">
        <v>2</v>
      </c>
      <c r="J24" s="15">
        <v>1</v>
      </c>
      <c r="K24" s="15">
        <v>1</v>
      </c>
      <c r="L24" s="15">
        <v>0</v>
      </c>
      <c r="M24" s="17">
        <v>0</v>
      </c>
      <c r="N24" s="16">
        <v>0</v>
      </c>
      <c r="O24" s="15">
        <v>0</v>
      </c>
      <c r="P24" s="15">
        <v>0</v>
      </c>
      <c r="Q24" s="15">
        <v>0</v>
      </c>
      <c r="R24" s="19">
        <v>0</v>
      </c>
      <c r="S24" s="18">
        <v>0</v>
      </c>
      <c r="T24" s="15">
        <v>0</v>
      </c>
      <c r="U24" s="15">
        <v>0</v>
      </c>
      <c r="V24" s="15">
        <v>0</v>
      </c>
      <c r="W24" s="17">
        <v>0</v>
      </c>
      <c r="X24" s="16">
        <v>0</v>
      </c>
      <c r="Y24" s="15">
        <v>0</v>
      </c>
      <c r="Z24" s="15">
        <v>0</v>
      </c>
      <c r="AA24" s="15">
        <v>0</v>
      </c>
      <c r="AB24" s="14">
        <v>0</v>
      </c>
    </row>
    <row r="25" spans="2:29" ht="29.25" customHeight="1">
      <c r="B25" s="21" t="s">
        <v>4</v>
      </c>
      <c r="C25" s="20">
        <f>I25</f>
        <v>2</v>
      </c>
      <c r="D25" s="16">
        <v>0</v>
      </c>
      <c r="E25" s="15">
        <v>0</v>
      </c>
      <c r="F25" s="15">
        <v>0</v>
      </c>
      <c r="G25" s="15">
        <v>0</v>
      </c>
      <c r="H25" s="19">
        <v>0</v>
      </c>
      <c r="I25" s="18">
        <f>J25+L25</f>
        <v>2</v>
      </c>
      <c r="J25" s="15">
        <v>1</v>
      </c>
      <c r="K25" s="15">
        <v>0</v>
      </c>
      <c r="L25" s="15">
        <v>1</v>
      </c>
      <c r="M25" s="17">
        <v>0</v>
      </c>
      <c r="N25" s="16">
        <v>0</v>
      </c>
      <c r="O25" s="15">
        <v>0</v>
      </c>
      <c r="P25" s="15">
        <v>0</v>
      </c>
      <c r="Q25" s="15">
        <v>0</v>
      </c>
      <c r="R25" s="19">
        <v>0</v>
      </c>
      <c r="S25" s="18">
        <v>0</v>
      </c>
      <c r="T25" s="15">
        <v>0</v>
      </c>
      <c r="U25" s="15">
        <v>0</v>
      </c>
      <c r="V25" s="15">
        <v>0</v>
      </c>
      <c r="W25" s="17">
        <v>0</v>
      </c>
      <c r="X25" s="16">
        <v>0</v>
      </c>
      <c r="Y25" s="15">
        <v>0</v>
      </c>
      <c r="Z25" s="15">
        <v>0</v>
      </c>
      <c r="AA25" s="15">
        <v>0</v>
      </c>
      <c r="AB25" s="14">
        <v>0</v>
      </c>
    </row>
    <row r="26" spans="2:29" ht="29.25" customHeight="1" thickBot="1">
      <c r="B26" s="13" t="s">
        <v>3</v>
      </c>
      <c r="C26" s="12">
        <v>2</v>
      </c>
      <c r="D26" s="8">
        <v>0</v>
      </c>
      <c r="E26" s="7">
        <v>0</v>
      </c>
      <c r="F26" s="7">
        <v>0</v>
      </c>
      <c r="G26" s="7">
        <v>0</v>
      </c>
      <c r="H26" s="11">
        <v>0</v>
      </c>
      <c r="I26" s="10">
        <v>2</v>
      </c>
      <c r="J26" s="7">
        <v>2</v>
      </c>
      <c r="K26" s="7">
        <v>0</v>
      </c>
      <c r="L26" s="7">
        <v>0</v>
      </c>
      <c r="M26" s="9">
        <v>0</v>
      </c>
      <c r="N26" s="8">
        <v>0</v>
      </c>
      <c r="O26" s="7">
        <v>0</v>
      </c>
      <c r="P26" s="7">
        <v>0</v>
      </c>
      <c r="Q26" s="7">
        <v>0</v>
      </c>
      <c r="R26" s="11">
        <v>0</v>
      </c>
      <c r="S26" s="10">
        <v>0</v>
      </c>
      <c r="T26" s="7">
        <v>0</v>
      </c>
      <c r="U26" s="7">
        <v>0</v>
      </c>
      <c r="V26" s="7">
        <v>0</v>
      </c>
      <c r="W26" s="9">
        <v>0</v>
      </c>
      <c r="X26" s="8">
        <v>0</v>
      </c>
      <c r="Y26" s="7">
        <v>0</v>
      </c>
      <c r="Z26" s="7">
        <v>0</v>
      </c>
      <c r="AA26" s="7">
        <v>0</v>
      </c>
      <c r="AB26" s="6">
        <v>0</v>
      </c>
      <c r="AC26" s="5"/>
    </row>
    <row r="27" spans="2:29" ht="7.5" customHeight="1"/>
    <row r="28" spans="2:29" ht="15" customHeight="1">
      <c r="B28" s="3" t="s">
        <v>2</v>
      </c>
      <c r="C28" s="4"/>
      <c r="D28" s="4"/>
      <c r="E28" s="4"/>
      <c r="F28" s="4"/>
      <c r="G28" s="4"/>
      <c r="H28" s="4"/>
      <c r="I28" s="4"/>
    </row>
    <row r="29" spans="2:29" ht="15" customHeight="1">
      <c r="B29" s="3" t="s">
        <v>1</v>
      </c>
    </row>
    <row r="30" spans="2:29" ht="15" customHeight="1">
      <c r="B30" s="2" t="s">
        <v>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</sheetData>
  <mergeCells count="14">
    <mergeCell ref="Z9:AB9"/>
    <mergeCell ref="B10:B11"/>
    <mergeCell ref="C10:C11"/>
    <mergeCell ref="D10:H10"/>
    <mergeCell ref="I10:M10"/>
    <mergeCell ref="N10:R10"/>
    <mergeCell ref="S10:W10"/>
    <mergeCell ref="X10:AB10"/>
    <mergeCell ref="B2:AB2"/>
    <mergeCell ref="C5:G5"/>
    <mergeCell ref="I5:L5"/>
    <mergeCell ref="M5:P5"/>
    <mergeCell ref="R5:V5"/>
    <mergeCell ref="W5:AB5"/>
  </mergeCells>
  <phoneticPr fontId="2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6506-BE8D-49D5-9C68-9A6A8EA78C66}">
  <dimension ref="A1:AC62"/>
  <sheetViews>
    <sheetView zoomScale="85" zoomScaleNormal="85" workbookViewId="0">
      <selection activeCell="S24" sqref="S24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29" s="82" customFormat="1"/>
    <row r="2" spans="1:29" s="82" customFormat="1" ht="22.5" customHeight="1">
      <c r="B2" s="61" t="s">
        <v>60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79"/>
      <c r="X2" s="60"/>
      <c r="Y2" s="60"/>
      <c r="Z2" s="60"/>
      <c r="AA2" s="60"/>
      <c r="AB2" s="60"/>
      <c r="AC2" s="60"/>
    </row>
    <row r="3" spans="1:29" s="82" customFormat="1" ht="15" customHeight="1">
      <c r="A3" s="78"/>
      <c r="B3" s="3" t="s">
        <v>2</v>
      </c>
      <c r="C3" s="4"/>
      <c r="D3" s="4"/>
      <c r="E3" s="172"/>
      <c r="F3" s="172"/>
      <c r="G3" s="172"/>
      <c r="H3" s="178"/>
      <c r="I3" s="176"/>
      <c r="J3" s="172"/>
      <c r="K3" s="172"/>
      <c r="L3" s="172"/>
      <c r="M3" s="177"/>
      <c r="N3" s="172"/>
      <c r="O3" s="172"/>
      <c r="P3" s="172"/>
      <c r="R3" s="176"/>
      <c r="S3" s="172"/>
      <c r="T3" s="172"/>
      <c r="U3" s="172"/>
      <c r="V3" s="172"/>
      <c r="W3" s="172"/>
      <c r="X3" s="175"/>
      <c r="Y3" s="174"/>
      <c r="Z3" s="174"/>
      <c r="AA3" s="174"/>
      <c r="AB3" s="174"/>
      <c r="AC3" s="174"/>
    </row>
    <row r="4" spans="1:29" s="82" customFormat="1" ht="1.5" customHeight="1" thickBot="1">
      <c r="B4" s="173"/>
      <c r="C4" s="173"/>
      <c r="D4" s="173"/>
      <c r="E4" s="173"/>
      <c r="F4" s="173"/>
      <c r="G4" s="173"/>
      <c r="H4" s="172"/>
      <c r="I4" s="172"/>
      <c r="J4" s="172"/>
      <c r="K4" s="172"/>
      <c r="L4" s="172"/>
      <c r="M4" s="172"/>
      <c r="N4" s="172"/>
      <c r="O4" s="172"/>
      <c r="P4" s="172"/>
      <c r="R4" s="172"/>
      <c r="S4" s="172"/>
      <c r="T4" s="172"/>
      <c r="U4" s="172"/>
      <c r="V4" s="172"/>
      <c r="W4" s="172"/>
      <c r="X4" s="172"/>
      <c r="Y4" s="172"/>
      <c r="Z4" s="172"/>
      <c r="AA4" s="171" t="s">
        <v>59</v>
      </c>
      <c r="AB4" s="171"/>
      <c r="AC4" s="171"/>
    </row>
    <row r="5" spans="1:29" s="82" customFormat="1" ht="18.75" customHeight="1">
      <c r="B5" s="55" t="s">
        <v>29</v>
      </c>
      <c r="C5" s="52" t="s">
        <v>17</v>
      </c>
      <c r="D5" s="51"/>
      <c r="E5" s="50" t="s">
        <v>27</v>
      </c>
      <c r="F5" s="49"/>
      <c r="G5" s="49"/>
      <c r="H5" s="49"/>
      <c r="I5" s="53"/>
      <c r="J5" s="52" t="s">
        <v>26</v>
      </c>
      <c r="K5" s="49"/>
      <c r="L5" s="49"/>
      <c r="M5" s="49"/>
      <c r="N5" s="51"/>
      <c r="O5" s="50" t="s">
        <v>25</v>
      </c>
      <c r="P5" s="49"/>
      <c r="Q5" s="49"/>
      <c r="R5" s="49"/>
      <c r="S5" s="53"/>
      <c r="T5" s="50" t="s">
        <v>24</v>
      </c>
      <c r="U5" s="49"/>
      <c r="V5" s="49"/>
      <c r="W5" s="49"/>
      <c r="X5" s="53"/>
      <c r="Y5" s="52" t="s">
        <v>23</v>
      </c>
      <c r="Z5" s="49"/>
      <c r="AA5" s="49"/>
      <c r="AB5" s="49"/>
      <c r="AC5" s="48"/>
    </row>
    <row r="6" spans="1:29" s="82" customFormat="1" ht="18.75" customHeight="1" thickBot="1">
      <c r="B6" s="47"/>
      <c r="C6" s="170"/>
      <c r="D6" s="169"/>
      <c r="E6" s="42" t="s">
        <v>22</v>
      </c>
      <c r="F6" s="41" t="s">
        <v>21</v>
      </c>
      <c r="G6" s="41" t="s">
        <v>20</v>
      </c>
      <c r="H6" s="41" t="s">
        <v>19</v>
      </c>
      <c r="I6" s="45" t="s">
        <v>18</v>
      </c>
      <c r="J6" s="44" t="s">
        <v>22</v>
      </c>
      <c r="K6" s="41" t="s">
        <v>21</v>
      </c>
      <c r="L6" s="41" t="s">
        <v>20</v>
      </c>
      <c r="M6" s="41" t="s">
        <v>19</v>
      </c>
      <c r="N6" s="43" t="s">
        <v>18</v>
      </c>
      <c r="O6" s="42" t="s">
        <v>22</v>
      </c>
      <c r="P6" s="41" t="s">
        <v>21</v>
      </c>
      <c r="Q6" s="41" t="s">
        <v>20</v>
      </c>
      <c r="R6" s="41" t="s">
        <v>19</v>
      </c>
      <c r="S6" s="45" t="s">
        <v>18</v>
      </c>
      <c r="T6" s="42" t="s">
        <v>22</v>
      </c>
      <c r="U6" s="41" t="s">
        <v>21</v>
      </c>
      <c r="V6" s="41" t="s">
        <v>20</v>
      </c>
      <c r="W6" s="41" t="s">
        <v>19</v>
      </c>
      <c r="X6" s="45" t="s">
        <v>18</v>
      </c>
      <c r="Y6" s="44" t="s">
        <v>22</v>
      </c>
      <c r="Z6" s="41" t="s">
        <v>21</v>
      </c>
      <c r="AA6" s="41" t="s">
        <v>20</v>
      </c>
      <c r="AB6" s="41" t="s">
        <v>19</v>
      </c>
      <c r="AC6" s="40" t="s">
        <v>18</v>
      </c>
    </row>
    <row r="7" spans="1:29" s="82" customFormat="1" ht="20.25" customHeight="1" thickTop="1">
      <c r="B7" s="168" t="s">
        <v>37</v>
      </c>
      <c r="C7" s="167" t="s">
        <v>50</v>
      </c>
      <c r="D7" s="166">
        <v>2</v>
      </c>
      <c r="E7" s="165">
        <f>SUM(F7:I7)</f>
        <v>1</v>
      </c>
      <c r="F7" s="162">
        <f>SUM(F10+F40+F43+F46+F49)</f>
        <v>0</v>
      </c>
      <c r="G7" s="162">
        <f>SUM(G10+G40+G43+G46+G49)</f>
        <v>1</v>
      </c>
      <c r="H7" s="162">
        <f>SUM(H10+H40+H43+H46+H49)</f>
        <v>0</v>
      </c>
      <c r="I7" s="164">
        <f>SUM(I10+I40+I43+I46+I49)</f>
        <v>0</v>
      </c>
      <c r="J7" s="163">
        <f>SUM(K7:N7)</f>
        <v>0</v>
      </c>
      <c r="K7" s="162">
        <f>SUM(K10+K40+K43+K46+K49)</f>
        <v>0</v>
      </c>
      <c r="L7" s="162">
        <f>SUM(L10+L40+L43+L46+L49)</f>
        <v>0</v>
      </c>
      <c r="M7" s="162">
        <f>SUM(M10+M40+M43+M46+M49)</f>
        <v>0</v>
      </c>
      <c r="N7" s="162">
        <f>SUM(N10+N40+N43+N46+N49)</f>
        <v>0</v>
      </c>
      <c r="O7" s="165">
        <f>SUM(P7:S7)</f>
        <v>0</v>
      </c>
      <c r="P7" s="162">
        <f>SUM(P10+P40+P43+P46+P49)</f>
        <v>0</v>
      </c>
      <c r="Q7" s="162">
        <f>SUM(Q10+Q40+Q43+Q46+Q49)</f>
        <v>0</v>
      </c>
      <c r="R7" s="162">
        <f>SUM(R10+R40+R43+R46+R49)</f>
        <v>0</v>
      </c>
      <c r="S7" s="162">
        <f>SUM(S10+S40+S43+S46+S49)</f>
        <v>0</v>
      </c>
      <c r="T7" s="165">
        <v>1</v>
      </c>
      <c r="U7" s="162">
        <f>SUM(U10+U40+U43+U46+U49)</f>
        <v>0</v>
      </c>
      <c r="V7" s="162">
        <v>1</v>
      </c>
      <c r="W7" s="162">
        <f>SUM(W10+W40+W43+W46+W49)</f>
        <v>0</v>
      </c>
      <c r="X7" s="164">
        <f>SUM(X10+X40+X43+X46+X49)</f>
        <v>0</v>
      </c>
      <c r="Y7" s="163">
        <f>SUM(Z7:AC7)</f>
        <v>0</v>
      </c>
      <c r="Z7" s="162">
        <f>SUM(Z10+Z40+Z43+Z46+Z49)</f>
        <v>0</v>
      </c>
      <c r="AA7" s="162">
        <f>SUM(AA10+AA40+AA43+AA46+AA49)</f>
        <v>0</v>
      </c>
      <c r="AB7" s="162">
        <f>SUM(AB10+AB40+AB43+AB46+AB49)</f>
        <v>0</v>
      </c>
      <c r="AC7" s="161">
        <f>SUM(AC10+AC40+AC43+AC46+AC49)</f>
        <v>0</v>
      </c>
    </row>
    <row r="8" spans="1:29" s="82" customFormat="1" ht="20.25" customHeight="1">
      <c r="B8" s="160"/>
      <c r="C8" s="159" t="s">
        <v>49</v>
      </c>
      <c r="D8" s="158">
        <v>45</v>
      </c>
      <c r="E8" s="157">
        <v>4</v>
      </c>
      <c r="F8" s="154">
        <v>0</v>
      </c>
      <c r="G8" s="154">
        <v>4</v>
      </c>
      <c r="H8" s="154">
        <v>0</v>
      </c>
      <c r="I8" s="156">
        <v>0</v>
      </c>
      <c r="J8" s="155">
        <v>30</v>
      </c>
      <c r="K8" s="154">
        <v>9</v>
      </c>
      <c r="L8" s="154">
        <v>18</v>
      </c>
      <c r="M8" s="154">
        <v>2</v>
      </c>
      <c r="N8" s="154">
        <v>1</v>
      </c>
      <c r="O8" s="157">
        <v>5</v>
      </c>
      <c r="P8" s="154">
        <v>0</v>
      </c>
      <c r="Q8" s="154">
        <v>5</v>
      </c>
      <c r="R8" s="154">
        <v>0</v>
      </c>
      <c r="S8" s="154">
        <v>0</v>
      </c>
      <c r="T8" s="157">
        <v>6</v>
      </c>
      <c r="U8" s="154">
        <v>0</v>
      </c>
      <c r="V8" s="154">
        <v>2</v>
      </c>
      <c r="W8" s="154">
        <v>4</v>
      </c>
      <c r="X8" s="156">
        <v>0</v>
      </c>
      <c r="Y8" s="155">
        <v>0</v>
      </c>
      <c r="Z8" s="154">
        <v>0</v>
      </c>
      <c r="AA8" s="154">
        <v>0</v>
      </c>
      <c r="AB8" s="154">
        <v>0</v>
      </c>
      <c r="AC8" s="153">
        <v>0</v>
      </c>
    </row>
    <row r="9" spans="1:29" s="82" customFormat="1" ht="20.25" customHeight="1" thickBot="1">
      <c r="B9" s="152"/>
      <c r="C9" s="151" t="s">
        <v>48</v>
      </c>
      <c r="D9" s="150">
        <v>43</v>
      </c>
      <c r="E9" s="149">
        <v>3</v>
      </c>
      <c r="F9" s="146">
        <v>0</v>
      </c>
      <c r="G9" s="146">
        <v>3</v>
      </c>
      <c r="H9" s="146">
        <v>0</v>
      </c>
      <c r="I9" s="148">
        <v>0</v>
      </c>
      <c r="J9" s="147">
        <v>30</v>
      </c>
      <c r="K9" s="146">
        <v>10</v>
      </c>
      <c r="L9" s="146">
        <v>16</v>
      </c>
      <c r="M9" s="146">
        <v>3</v>
      </c>
      <c r="N9" s="146">
        <v>1</v>
      </c>
      <c r="O9" s="149">
        <v>5</v>
      </c>
      <c r="P9" s="146">
        <v>0</v>
      </c>
      <c r="Q9" s="146">
        <v>5</v>
      </c>
      <c r="R9" s="146">
        <v>0</v>
      </c>
      <c r="S9" s="146">
        <v>0</v>
      </c>
      <c r="T9" s="149">
        <v>5</v>
      </c>
      <c r="U9" s="146">
        <v>0</v>
      </c>
      <c r="V9" s="146">
        <v>1</v>
      </c>
      <c r="W9" s="146">
        <v>4</v>
      </c>
      <c r="X9" s="148">
        <v>0</v>
      </c>
      <c r="Y9" s="147">
        <v>0</v>
      </c>
      <c r="Z9" s="146">
        <v>0</v>
      </c>
      <c r="AA9" s="146">
        <v>0</v>
      </c>
      <c r="AB9" s="146">
        <v>0</v>
      </c>
      <c r="AC9" s="145">
        <v>0</v>
      </c>
    </row>
    <row r="10" spans="1:29" s="82" customFormat="1" ht="20.25" customHeight="1">
      <c r="B10" s="144" t="s">
        <v>58</v>
      </c>
      <c r="C10" s="143" t="s">
        <v>50</v>
      </c>
      <c r="D10" s="142">
        <f>SUM(E10+J10+O10+T10+Y10)</f>
        <v>1</v>
      </c>
      <c r="E10" s="141">
        <f>SUM(F10:I10)</f>
        <v>1</v>
      </c>
      <c r="F10" s="138">
        <f>SUM(F11-F12)</f>
        <v>0</v>
      </c>
      <c r="G10" s="138">
        <f>SUM(G11-G12)</f>
        <v>1</v>
      </c>
      <c r="H10" s="138">
        <f>SUM(H11-H12)</f>
        <v>0</v>
      </c>
      <c r="I10" s="140">
        <f>SUM(I11-I12)</f>
        <v>0</v>
      </c>
      <c r="J10" s="139">
        <f>SUM(K10:N10)</f>
        <v>0</v>
      </c>
      <c r="K10" s="138">
        <f>SUM(K11-K12)</f>
        <v>-1</v>
      </c>
      <c r="L10" s="138">
        <f>SUM(L11-L12)</f>
        <v>1</v>
      </c>
      <c r="M10" s="138">
        <f>SUM(M11-M12)</f>
        <v>0</v>
      </c>
      <c r="N10" s="142">
        <f>SUM(N11-N12)</f>
        <v>0</v>
      </c>
      <c r="O10" s="141">
        <f>SUM(P10:S10)</f>
        <v>0</v>
      </c>
      <c r="P10" s="138">
        <f>SUM(P11-P12)</f>
        <v>0</v>
      </c>
      <c r="Q10" s="138">
        <f>SUM(Q11-Q12)</f>
        <v>0</v>
      </c>
      <c r="R10" s="138">
        <f>SUM(R11-R12)</f>
        <v>0</v>
      </c>
      <c r="S10" s="140">
        <f>SUM(S11-S12)</f>
        <v>0</v>
      </c>
      <c r="T10" s="141">
        <f>SUM(U10:X10)</f>
        <v>0</v>
      </c>
      <c r="U10" s="138">
        <f>SUM(U11-U12)</f>
        <v>0</v>
      </c>
      <c r="V10" s="138">
        <f>SUM(V11-V12)</f>
        <v>0</v>
      </c>
      <c r="W10" s="138">
        <f>SUM(W11-W12)</f>
        <v>0</v>
      </c>
      <c r="X10" s="140">
        <f>SUM(X11-X12)</f>
        <v>0</v>
      </c>
      <c r="Y10" s="139">
        <f>SUM(Z10:AC10)</f>
        <v>0</v>
      </c>
      <c r="Z10" s="138">
        <f>SUM(Z11-Z12)</f>
        <v>0</v>
      </c>
      <c r="AA10" s="138">
        <f>SUM(AA11-AA12)</f>
        <v>0</v>
      </c>
      <c r="AB10" s="138">
        <f>SUM(AB11-AB12)</f>
        <v>0</v>
      </c>
      <c r="AC10" s="137">
        <f>SUM(AC11-AC12)</f>
        <v>0</v>
      </c>
    </row>
    <row r="11" spans="1:29" s="82" customFormat="1" ht="20.25" customHeight="1">
      <c r="B11" s="136"/>
      <c r="C11" s="117" t="s">
        <v>49</v>
      </c>
      <c r="D11" s="116">
        <f>SUM(E11+J11+O11+T11+Y11)</f>
        <v>17</v>
      </c>
      <c r="E11" s="115">
        <f>SUM(F11:I11)</f>
        <v>4</v>
      </c>
      <c r="F11" s="112">
        <v>0</v>
      </c>
      <c r="G11" s="112">
        <v>4</v>
      </c>
      <c r="H11" s="112">
        <v>0</v>
      </c>
      <c r="I11" s="114">
        <v>0</v>
      </c>
      <c r="J11" s="113">
        <f>SUM(K11:N11)</f>
        <v>11</v>
      </c>
      <c r="K11" s="112">
        <v>2</v>
      </c>
      <c r="L11" s="112">
        <v>8</v>
      </c>
      <c r="M11" s="112">
        <v>0</v>
      </c>
      <c r="N11" s="116">
        <v>1</v>
      </c>
      <c r="O11" s="115">
        <f>SUM(P11:S11)</f>
        <v>2</v>
      </c>
      <c r="P11" s="112">
        <v>0</v>
      </c>
      <c r="Q11" s="112">
        <v>2</v>
      </c>
      <c r="R11" s="112">
        <v>0</v>
      </c>
      <c r="S11" s="114">
        <v>0</v>
      </c>
      <c r="T11" s="115">
        <f>SUM(U11:X11)</f>
        <v>0</v>
      </c>
      <c r="U11" s="112">
        <v>0</v>
      </c>
      <c r="V11" s="112">
        <v>0</v>
      </c>
      <c r="W11" s="112">
        <v>0</v>
      </c>
      <c r="X11" s="114">
        <v>0</v>
      </c>
      <c r="Y11" s="113">
        <f>SUM(Z11:AC11)</f>
        <v>0</v>
      </c>
      <c r="Z11" s="112">
        <v>0</v>
      </c>
      <c r="AA11" s="112">
        <v>0</v>
      </c>
      <c r="AB11" s="112">
        <v>0</v>
      </c>
      <c r="AC11" s="111">
        <v>0</v>
      </c>
    </row>
    <row r="12" spans="1:29" s="82" customFormat="1" ht="20.25" customHeight="1">
      <c r="B12" s="135"/>
      <c r="C12" s="109" t="s">
        <v>48</v>
      </c>
      <c r="D12" s="134">
        <f>SUM(E12+J12+O12+T12+Y12)</f>
        <v>16</v>
      </c>
      <c r="E12" s="115">
        <f>SUM(F12:I12)</f>
        <v>3</v>
      </c>
      <c r="F12" s="112">
        <v>0</v>
      </c>
      <c r="G12" s="112">
        <v>3</v>
      </c>
      <c r="H12" s="112">
        <v>0</v>
      </c>
      <c r="I12" s="114">
        <v>0</v>
      </c>
      <c r="J12" s="113">
        <f>SUM(K12:N12)</f>
        <v>11</v>
      </c>
      <c r="K12" s="112">
        <v>3</v>
      </c>
      <c r="L12" s="112">
        <v>7</v>
      </c>
      <c r="M12" s="112">
        <v>0</v>
      </c>
      <c r="N12" s="116">
        <v>1</v>
      </c>
      <c r="O12" s="115">
        <f>SUM(P12:S12)</f>
        <v>2</v>
      </c>
      <c r="P12" s="112">
        <v>0</v>
      </c>
      <c r="Q12" s="112">
        <v>2</v>
      </c>
      <c r="R12" s="112">
        <v>0</v>
      </c>
      <c r="S12" s="114">
        <v>0</v>
      </c>
      <c r="T12" s="115">
        <f>SUM(U12:X12)</f>
        <v>0</v>
      </c>
      <c r="U12" s="112">
        <v>0</v>
      </c>
      <c r="V12" s="112">
        <v>0</v>
      </c>
      <c r="W12" s="112">
        <v>0</v>
      </c>
      <c r="X12" s="114">
        <v>0</v>
      </c>
      <c r="Y12" s="113">
        <v>0</v>
      </c>
      <c r="Z12" s="112">
        <v>0</v>
      </c>
      <c r="AA12" s="112">
        <v>0</v>
      </c>
      <c r="AB12" s="112">
        <v>0</v>
      </c>
      <c r="AC12" s="111">
        <v>0</v>
      </c>
    </row>
    <row r="13" spans="1:29" s="82" customFormat="1" ht="20.25" customHeight="1">
      <c r="B13" s="133" t="s">
        <v>15</v>
      </c>
      <c r="C13" s="125" t="s">
        <v>50</v>
      </c>
      <c r="D13" s="124">
        <f>SUM(E13+J13+O13+T13+Y13)</f>
        <v>0</v>
      </c>
      <c r="E13" s="123">
        <f>SUM(F13:I13)</f>
        <v>0</v>
      </c>
      <c r="F13" s="120">
        <f>SUM(F14-F15)</f>
        <v>0</v>
      </c>
      <c r="G13" s="120">
        <f>SUM(G14-G15)</f>
        <v>0</v>
      </c>
      <c r="H13" s="120">
        <f>SUM(H14-H15)</f>
        <v>0</v>
      </c>
      <c r="I13" s="122">
        <f>SUM(I14-I15)</f>
        <v>0</v>
      </c>
      <c r="J13" s="121">
        <f>SUM(K13:N13)</f>
        <v>0</v>
      </c>
      <c r="K13" s="120">
        <f>SUM(K14-K15)</f>
        <v>0</v>
      </c>
      <c r="L13" s="120">
        <f>SUM(L14-L15)</f>
        <v>0</v>
      </c>
      <c r="M13" s="120">
        <f>SUM(M14-M15)</f>
        <v>0</v>
      </c>
      <c r="N13" s="124">
        <f>SUM(N14-N15)</f>
        <v>0</v>
      </c>
      <c r="O13" s="123">
        <f>SUM(P13:S13)</f>
        <v>0</v>
      </c>
      <c r="P13" s="120">
        <f>SUM(P14-P15)</f>
        <v>0</v>
      </c>
      <c r="Q13" s="120">
        <f>SUM(Q14-Q15)</f>
        <v>0</v>
      </c>
      <c r="R13" s="120">
        <f>SUM(R14-R15)</f>
        <v>0</v>
      </c>
      <c r="S13" s="122">
        <f>SUM(S14-S15)</f>
        <v>0</v>
      </c>
      <c r="T13" s="123">
        <f>SUM(U13:X13)</f>
        <v>0</v>
      </c>
      <c r="U13" s="120">
        <f>SUM(U14-U15)</f>
        <v>0</v>
      </c>
      <c r="V13" s="120">
        <f>SUM(V14-V15)</f>
        <v>0</v>
      </c>
      <c r="W13" s="120">
        <f>SUM(W14-W15)</f>
        <v>0</v>
      </c>
      <c r="X13" s="122">
        <f>SUM(X14-X15)</f>
        <v>0</v>
      </c>
      <c r="Y13" s="121">
        <f>SUM(Z13:AC13)</f>
        <v>0</v>
      </c>
      <c r="Z13" s="120">
        <f>SUM(Z14-Z15)</f>
        <v>0</v>
      </c>
      <c r="AA13" s="120">
        <f>SUM(AA14-AA15)</f>
        <v>0</v>
      </c>
      <c r="AB13" s="120">
        <f>SUM(AB14-AB15)</f>
        <v>0</v>
      </c>
      <c r="AC13" s="119">
        <f>SUM(AC14-AC15)</f>
        <v>0</v>
      </c>
    </row>
    <row r="14" spans="1:29" s="82" customFormat="1" ht="20.25" customHeight="1">
      <c r="B14" s="131"/>
      <c r="C14" s="117" t="s">
        <v>49</v>
      </c>
      <c r="D14" s="116">
        <f>SUM(E14+J14+O14+T14+Y14)</f>
        <v>6</v>
      </c>
      <c r="E14" s="115">
        <f>SUM(F14:I14)</f>
        <v>0</v>
      </c>
      <c r="F14" s="112">
        <v>0</v>
      </c>
      <c r="G14" s="112">
        <v>0</v>
      </c>
      <c r="H14" s="112">
        <v>0</v>
      </c>
      <c r="I14" s="114">
        <v>0</v>
      </c>
      <c r="J14" s="113">
        <f>SUM(K14:N14)</f>
        <v>2</v>
      </c>
      <c r="K14" s="112">
        <v>1</v>
      </c>
      <c r="L14" s="112">
        <v>1</v>
      </c>
      <c r="M14" s="112">
        <v>0</v>
      </c>
      <c r="N14" s="116">
        <v>0</v>
      </c>
      <c r="O14" s="115">
        <f>SUM(P14:S14)</f>
        <v>3</v>
      </c>
      <c r="P14" s="112">
        <v>0</v>
      </c>
      <c r="Q14" s="112">
        <v>3</v>
      </c>
      <c r="R14" s="112">
        <v>0</v>
      </c>
      <c r="S14" s="114">
        <v>0</v>
      </c>
      <c r="T14" s="115">
        <f>SUM(U14:X14)</f>
        <v>1</v>
      </c>
      <c r="U14" s="112">
        <v>0</v>
      </c>
      <c r="V14" s="112">
        <v>1</v>
      </c>
      <c r="W14" s="112">
        <v>0</v>
      </c>
      <c r="X14" s="114">
        <v>0</v>
      </c>
      <c r="Y14" s="113">
        <f>SUM(Z14:AC14)</f>
        <v>0</v>
      </c>
      <c r="Z14" s="112">
        <v>0</v>
      </c>
      <c r="AA14" s="112">
        <v>0</v>
      </c>
      <c r="AB14" s="112">
        <v>0</v>
      </c>
      <c r="AC14" s="111">
        <v>0</v>
      </c>
    </row>
    <row r="15" spans="1:29" s="82" customFormat="1" ht="20.25" customHeight="1">
      <c r="B15" s="130"/>
      <c r="C15" s="109" t="s">
        <v>48</v>
      </c>
      <c r="D15" s="116">
        <f>SUM(E15+J15+O15+T15+Y15)</f>
        <v>6</v>
      </c>
      <c r="E15" s="115">
        <f>SUM(F15:I15)</f>
        <v>0</v>
      </c>
      <c r="F15" s="112">
        <v>0</v>
      </c>
      <c r="G15" s="112">
        <v>0</v>
      </c>
      <c r="H15" s="112">
        <v>0</v>
      </c>
      <c r="I15" s="114">
        <v>0</v>
      </c>
      <c r="J15" s="113">
        <f>SUM(K15:N15)</f>
        <v>2</v>
      </c>
      <c r="K15" s="112">
        <v>1</v>
      </c>
      <c r="L15" s="112">
        <v>1</v>
      </c>
      <c r="M15" s="112">
        <v>0</v>
      </c>
      <c r="N15" s="116">
        <v>0</v>
      </c>
      <c r="O15" s="115">
        <f>SUM(P15:S15)</f>
        <v>3</v>
      </c>
      <c r="P15" s="112">
        <v>0</v>
      </c>
      <c r="Q15" s="112">
        <v>3</v>
      </c>
      <c r="R15" s="112">
        <v>0</v>
      </c>
      <c r="S15" s="114">
        <v>0</v>
      </c>
      <c r="T15" s="115">
        <f>SUM(U15:X15)</f>
        <v>1</v>
      </c>
      <c r="U15" s="112">
        <v>0</v>
      </c>
      <c r="V15" s="112">
        <v>1</v>
      </c>
      <c r="W15" s="112">
        <v>0</v>
      </c>
      <c r="X15" s="114">
        <v>0</v>
      </c>
      <c r="Y15" s="113">
        <f>SUM(Z15:AC15)</f>
        <v>0</v>
      </c>
      <c r="Z15" s="112">
        <v>0</v>
      </c>
      <c r="AA15" s="112">
        <v>0</v>
      </c>
      <c r="AB15" s="112">
        <v>0</v>
      </c>
      <c r="AC15" s="111">
        <v>0</v>
      </c>
    </row>
    <row r="16" spans="1:29" s="82" customFormat="1" ht="20.25" customHeight="1">
      <c r="B16" s="133" t="s">
        <v>14</v>
      </c>
      <c r="C16" s="125" t="s">
        <v>50</v>
      </c>
      <c r="D16" s="124">
        <f>SUM(E16+J16+O16+T16+Y16)</f>
        <v>0</v>
      </c>
      <c r="E16" s="123">
        <f>SUM(F16:I16)</f>
        <v>0</v>
      </c>
      <c r="F16" s="120">
        <f>SUM(F17-F18)</f>
        <v>0</v>
      </c>
      <c r="G16" s="120">
        <f>SUM(G17-G18)</f>
        <v>0</v>
      </c>
      <c r="H16" s="120">
        <f>SUM(H17-H18)</f>
        <v>0</v>
      </c>
      <c r="I16" s="122">
        <f>SUM(I17-I18)</f>
        <v>0</v>
      </c>
      <c r="J16" s="121">
        <f>SUM(K16:N16)</f>
        <v>0</v>
      </c>
      <c r="K16" s="120">
        <f>SUM(K17-K18)</f>
        <v>0</v>
      </c>
      <c r="L16" s="120">
        <f>SUM(L17-L18)</f>
        <v>0</v>
      </c>
      <c r="M16" s="120">
        <f>SUM(M17-M18)</f>
        <v>0</v>
      </c>
      <c r="N16" s="124">
        <f>SUM(N17-N18)</f>
        <v>0</v>
      </c>
      <c r="O16" s="123">
        <f>SUM(P16:S16)</f>
        <v>0</v>
      </c>
      <c r="P16" s="120">
        <f>SUM(P17-P18)</f>
        <v>0</v>
      </c>
      <c r="Q16" s="120">
        <f>SUM(Q17-Q18)</f>
        <v>0</v>
      </c>
      <c r="R16" s="120">
        <f>SUM(R17-R18)</f>
        <v>0</v>
      </c>
      <c r="S16" s="122">
        <f>SUM(S17-S18)</f>
        <v>0</v>
      </c>
      <c r="T16" s="123">
        <f>SUM(U16:X16)</f>
        <v>0</v>
      </c>
      <c r="U16" s="120">
        <f>SUM(U17-U18)</f>
        <v>0</v>
      </c>
      <c r="V16" s="120">
        <f>SUM(V17-V18)</f>
        <v>0</v>
      </c>
      <c r="W16" s="120">
        <f>SUM(W17-W18)</f>
        <v>0</v>
      </c>
      <c r="X16" s="122">
        <f>SUM(X17-X18)</f>
        <v>0</v>
      </c>
      <c r="Y16" s="121">
        <f>SUM(Z16:AC16)</f>
        <v>0</v>
      </c>
      <c r="Z16" s="120">
        <f>SUM(Z17-Z18)</f>
        <v>0</v>
      </c>
      <c r="AA16" s="120">
        <f>SUM(AA17-AA18)</f>
        <v>0</v>
      </c>
      <c r="AB16" s="120">
        <f>SUM(AB17-AB18)</f>
        <v>0</v>
      </c>
      <c r="AC16" s="119">
        <f>SUM(AC17-AC18)</f>
        <v>0</v>
      </c>
    </row>
    <row r="17" spans="2:29" s="82" customFormat="1" ht="20.25" customHeight="1">
      <c r="B17" s="131"/>
      <c r="C17" s="117" t="s">
        <v>49</v>
      </c>
      <c r="D17" s="116">
        <f>SUM(E17+J17+O17+T17+Y17)</f>
        <v>2</v>
      </c>
      <c r="E17" s="115">
        <f>SUM(F17:I17)</f>
        <v>0</v>
      </c>
      <c r="F17" s="112">
        <v>0</v>
      </c>
      <c r="G17" s="112">
        <v>0</v>
      </c>
      <c r="H17" s="112">
        <v>0</v>
      </c>
      <c r="I17" s="114">
        <v>0</v>
      </c>
      <c r="J17" s="113">
        <f>SUM(K17:N17)</f>
        <v>2</v>
      </c>
      <c r="K17" s="112">
        <v>1</v>
      </c>
      <c r="L17" s="112">
        <v>0</v>
      </c>
      <c r="M17" s="112">
        <v>1</v>
      </c>
      <c r="N17" s="116">
        <v>0</v>
      </c>
      <c r="O17" s="115">
        <f>SUM(P17:S17)</f>
        <v>0</v>
      </c>
      <c r="P17" s="112">
        <v>0</v>
      </c>
      <c r="Q17" s="112">
        <v>0</v>
      </c>
      <c r="R17" s="112">
        <v>0</v>
      </c>
      <c r="S17" s="114">
        <v>0</v>
      </c>
      <c r="T17" s="115">
        <v>0</v>
      </c>
      <c r="U17" s="112">
        <v>0</v>
      </c>
      <c r="V17" s="112">
        <v>0</v>
      </c>
      <c r="W17" s="112">
        <v>0</v>
      </c>
      <c r="X17" s="114">
        <v>0</v>
      </c>
      <c r="Y17" s="113">
        <v>0</v>
      </c>
      <c r="Z17" s="112">
        <v>0</v>
      </c>
      <c r="AA17" s="112">
        <v>0</v>
      </c>
      <c r="AB17" s="112">
        <v>0</v>
      </c>
      <c r="AC17" s="111">
        <v>0</v>
      </c>
    </row>
    <row r="18" spans="2:29" s="82" customFormat="1" ht="20.25" customHeight="1">
      <c r="B18" s="130"/>
      <c r="C18" s="109" t="s">
        <v>48</v>
      </c>
      <c r="D18" s="108">
        <f>SUM(E18+J18+O18+T18+Y18)</f>
        <v>2</v>
      </c>
      <c r="E18" s="107">
        <f>SUM(F18:I18)</f>
        <v>0</v>
      </c>
      <c r="F18" s="104">
        <v>0</v>
      </c>
      <c r="G18" s="104">
        <v>0</v>
      </c>
      <c r="H18" s="104">
        <v>0</v>
      </c>
      <c r="I18" s="106">
        <v>0</v>
      </c>
      <c r="J18" s="105">
        <f>SUM(K18:N18)</f>
        <v>2</v>
      </c>
      <c r="K18" s="104">
        <v>1</v>
      </c>
      <c r="L18" s="104">
        <v>0</v>
      </c>
      <c r="M18" s="104">
        <v>1</v>
      </c>
      <c r="N18" s="108">
        <v>0</v>
      </c>
      <c r="O18" s="107">
        <v>0</v>
      </c>
      <c r="P18" s="104">
        <v>0</v>
      </c>
      <c r="Q18" s="104">
        <v>0</v>
      </c>
      <c r="R18" s="104">
        <v>0</v>
      </c>
      <c r="S18" s="106">
        <v>0</v>
      </c>
      <c r="T18" s="107">
        <v>0</v>
      </c>
      <c r="U18" s="104">
        <v>0</v>
      </c>
      <c r="V18" s="104">
        <v>0</v>
      </c>
      <c r="W18" s="104">
        <v>0</v>
      </c>
      <c r="X18" s="106">
        <v>0</v>
      </c>
      <c r="Y18" s="105">
        <v>0</v>
      </c>
      <c r="Z18" s="104">
        <v>0</v>
      </c>
      <c r="AA18" s="104">
        <v>0</v>
      </c>
      <c r="AB18" s="104">
        <v>0</v>
      </c>
      <c r="AC18" s="103">
        <v>0</v>
      </c>
    </row>
    <row r="19" spans="2:29" s="82" customFormat="1" ht="20.25" customHeight="1">
      <c r="B19" s="133" t="s">
        <v>57</v>
      </c>
      <c r="C19" s="125" t="s">
        <v>50</v>
      </c>
      <c r="D19" s="124">
        <f>SUM(E19+J19+O19+T19+Y19)</f>
        <v>0</v>
      </c>
      <c r="E19" s="123">
        <f>SUM(F19:I19)</f>
        <v>0</v>
      </c>
      <c r="F19" s="120">
        <f>SUM(F20-F21)</f>
        <v>0</v>
      </c>
      <c r="G19" s="120">
        <f>SUM(G20-G21)</f>
        <v>0</v>
      </c>
      <c r="H19" s="120">
        <f>SUM(H20-H21)</f>
        <v>0</v>
      </c>
      <c r="I19" s="122">
        <f>SUM(I20-I21)</f>
        <v>0</v>
      </c>
      <c r="J19" s="121">
        <f>SUM(K19:N19)</f>
        <v>0</v>
      </c>
      <c r="K19" s="120">
        <f>SUM(K20-K21)</f>
        <v>0</v>
      </c>
      <c r="L19" s="120">
        <f>SUM(L20-L21)</f>
        <v>0</v>
      </c>
      <c r="M19" s="120">
        <f>SUM(M20-M21)</f>
        <v>0</v>
      </c>
      <c r="N19" s="124">
        <f>SUM(N20-N21)</f>
        <v>0</v>
      </c>
      <c r="O19" s="123">
        <f>SUM(P19:S19)</f>
        <v>0</v>
      </c>
      <c r="P19" s="120">
        <f>SUM(P20-P21)</f>
        <v>0</v>
      </c>
      <c r="Q19" s="120">
        <f>SUM(Q20-Q21)</f>
        <v>0</v>
      </c>
      <c r="R19" s="120">
        <f>SUM(R20-R21)</f>
        <v>0</v>
      </c>
      <c r="S19" s="122">
        <f>SUM(S20-S21)</f>
        <v>0</v>
      </c>
      <c r="T19" s="123">
        <f>SUM(U19:X19)</f>
        <v>0</v>
      </c>
      <c r="U19" s="120">
        <f>SUM(U20-U21)</f>
        <v>0</v>
      </c>
      <c r="V19" s="120">
        <f>SUM(V20-V21)</f>
        <v>0</v>
      </c>
      <c r="W19" s="120">
        <f>SUM(W20-W21)</f>
        <v>0</v>
      </c>
      <c r="X19" s="122">
        <f>SUM(X20-X21)</f>
        <v>0</v>
      </c>
      <c r="Y19" s="121">
        <f>SUM(Z19:AC19)</f>
        <v>0</v>
      </c>
      <c r="Z19" s="120">
        <f>SUM(Z20-Z21)</f>
        <v>0</v>
      </c>
      <c r="AA19" s="120">
        <f>SUM(AA20-AA21)</f>
        <v>0</v>
      </c>
      <c r="AB19" s="120">
        <f>SUM(AB20-AB21)</f>
        <v>0</v>
      </c>
      <c r="AC19" s="119">
        <f>SUM(AC20-AC21)</f>
        <v>0</v>
      </c>
    </row>
    <row r="20" spans="2:29" s="82" customFormat="1" ht="20.25" customHeight="1">
      <c r="B20" s="131"/>
      <c r="C20" s="117" t="s">
        <v>49</v>
      </c>
      <c r="D20" s="116">
        <f>SUM(E20+J20+O20+T20+Y20)</f>
        <v>2</v>
      </c>
      <c r="E20" s="115">
        <f>SUM(F20:I20)</f>
        <v>0</v>
      </c>
      <c r="F20" s="112">
        <v>0</v>
      </c>
      <c r="G20" s="112">
        <v>0</v>
      </c>
      <c r="H20" s="112">
        <v>0</v>
      </c>
      <c r="I20" s="114">
        <v>0</v>
      </c>
      <c r="J20" s="113">
        <f>SUM(K20:N20)</f>
        <v>1</v>
      </c>
      <c r="K20" s="112">
        <v>0</v>
      </c>
      <c r="L20" s="112">
        <v>1</v>
      </c>
      <c r="M20" s="112">
        <v>0</v>
      </c>
      <c r="N20" s="116">
        <v>0</v>
      </c>
      <c r="O20" s="115">
        <v>0</v>
      </c>
      <c r="P20" s="112">
        <v>0</v>
      </c>
      <c r="Q20" s="112">
        <v>0</v>
      </c>
      <c r="R20" s="112">
        <v>0</v>
      </c>
      <c r="S20" s="114">
        <v>0</v>
      </c>
      <c r="T20" s="115">
        <f>SUM(U20:X20)</f>
        <v>1</v>
      </c>
      <c r="U20" s="112">
        <v>0</v>
      </c>
      <c r="V20" s="112">
        <v>0</v>
      </c>
      <c r="W20" s="112">
        <v>1</v>
      </c>
      <c r="X20" s="114">
        <v>0</v>
      </c>
      <c r="Y20" s="113">
        <f>SUM(Z20:AC20)</f>
        <v>0</v>
      </c>
      <c r="Z20" s="112">
        <v>0</v>
      </c>
      <c r="AA20" s="112">
        <v>0</v>
      </c>
      <c r="AB20" s="112">
        <v>0</v>
      </c>
      <c r="AC20" s="111">
        <v>0</v>
      </c>
    </row>
    <row r="21" spans="2:29" s="82" customFormat="1" ht="20.25" customHeight="1">
      <c r="B21" s="130"/>
      <c r="C21" s="109" t="s">
        <v>48</v>
      </c>
      <c r="D21" s="116">
        <f>SUM(E21+J21+O21+T21+Y21)</f>
        <v>2</v>
      </c>
      <c r="E21" s="115">
        <f>SUM(F21:I21)</f>
        <v>0</v>
      </c>
      <c r="F21" s="112">
        <v>0</v>
      </c>
      <c r="G21" s="112">
        <v>0</v>
      </c>
      <c r="H21" s="112">
        <v>0</v>
      </c>
      <c r="I21" s="114">
        <v>0</v>
      </c>
      <c r="J21" s="113">
        <f>SUM(K21:N21)</f>
        <v>1</v>
      </c>
      <c r="K21" s="112">
        <v>0</v>
      </c>
      <c r="L21" s="112">
        <v>1</v>
      </c>
      <c r="M21" s="112">
        <v>0</v>
      </c>
      <c r="N21" s="116">
        <v>0</v>
      </c>
      <c r="O21" s="115">
        <f>SUM(P21:S21)</f>
        <v>0</v>
      </c>
      <c r="P21" s="112">
        <v>0</v>
      </c>
      <c r="Q21" s="112">
        <v>0</v>
      </c>
      <c r="R21" s="112">
        <v>0</v>
      </c>
      <c r="S21" s="114">
        <v>0</v>
      </c>
      <c r="T21" s="115">
        <v>1</v>
      </c>
      <c r="U21" s="112">
        <v>0</v>
      </c>
      <c r="V21" s="112">
        <v>0</v>
      </c>
      <c r="W21" s="112">
        <v>1</v>
      </c>
      <c r="X21" s="114">
        <v>0</v>
      </c>
      <c r="Y21" s="113">
        <f>SUM(Z21:AC21)</f>
        <v>0</v>
      </c>
      <c r="Z21" s="112">
        <v>0</v>
      </c>
      <c r="AA21" s="112">
        <v>0</v>
      </c>
      <c r="AB21" s="112">
        <v>0</v>
      </c>
      <c r="AC21" s="111">
        <v>0</v>
      </c>
    </row>
    <row r="22" spans="2:29" s="82" customFormat="1" ht="20.25" customHeight="1">
      <c r="B22" s="133" t="s">
        <v>56</v>
      </c>
      <c r="C22" s="125" t="s">
        <v>50</v>
      </c>
      <c r="D22" s="124">
        <f>SUM(E22+J22+O22+T22+Y22)</f>
        <v>0</v>
      </c>
      <c r="E22" s="123">
        <f>SUM(F22:I22)</f>
        <v>0</v>
      </c>
      <c r="F22" s="120">
        <f>SUM(F23-F24)</f>
        <v>0</v>
      </c>
      <c r="G22" s="120">
        <f>SUM(G23-G24)</f>
        <v>0</v>
      </c>
      <c r="H22" s="120">
        <f>SUM(H23-H24)</f>
        <v>0</v>
      </c>
      <c r="I22" s="122">
        <f>SUM(I23-I24)</f>
        <v>0</v>
      </c>
      <c r="J22" s="121">
        <f>SUM(K22:N22)</f>
        <v>0</v>
      </c>
      <c r="K22" s="120">
        <f>SUM(K23-K24)</f>
        <v>0</v>
      </c>
      <c r="L22" s="120">
        <f>SUM(L23-L24)</f>
        <v>0</v>
      </c>
      <c r="M22" s="120">
        <f>SUM(M23-M24)</f>
        <v>0</v>
      </c>
      <c r="N22" s="124">
        <f>SUM(N23-N24)</f>
        <v>0</v>
      </c>
      <c r="O22" s="123">
        <f>SUM(P22:S22)</f>
        <v>0</v>
      </c>
      <c r="P22" s="120">
        <f>SUM(P23-P24)</f>
        <v>0</v>
      </c>
      <c r="Q22" s="120">
        <f>SUM(Q23-Q24)</f>
        <v>0</v>
      </c>
      <c r="R22" s="120">
        <f>SUM(R23-R24)</f>
        <v>0</v>
      </c>
      <c r="S22" s="122">
        <f>SUM(S23-S24)</f>
        <v>0</v>
      </c>
      <c r="T22" s="123">
        <f>SUM(U22:X22)</f>
        <v>0</v>
      </c>
      <c r="U22" s="120">
        <f>SUM(U23-U24)</f>
        <v>0</v>
      </c>
      <c r="V22" s="120">
        <f>SUM(V23-V24)</f>
        <v>0</v>
      </c>
      <c r="W22" s="120">
        <f>SUM(W23-W24)</f>
        <v>0</v>
      </c>
      <c r="X22" s="122">
        <f>SUM(X23-X24)</f>
        <v>0</v>
      </c>
      <c r="Y22" s="121">
        <f>SUM(Z22:AC22)</f>
        <v>0</v>
      </c>
      <c r="Z22" s="120">
        <f>SUM(Z23-Z24)</f>
        <v>0</v>
      </c>
      <c r="AA22" s="120">
        <f>SUM(AA23-AA24)</f>
        <v>0</v>
      </c>
      <c r="AB22" s="120">
        <f>SUM(AB23-AB24)</f>
        <v>0</v>
      </c>
      <c r="AC22" s="119">
        <f>SUM(AC23-AC24)</f>
        <v>0</v>
      </c>
    </row>
    <row r="23" spans="2:29" s="82" customFormat="1" ht="20.25" customHeight="1">
      <c r="B23" s="131"/>
      <c r="C23" s="117" t="s">
        <v>49</v>
      </c>
      <c r="D23" s="116">
        <f>SUM(E23+J23+O23+T23+Y23)</f>
        <v>2</v>
      </c>
      <c r="E23" s="115">
        <f>SUM(F23:I23)</f>
        <v>0</v>
      </c>
      <c r="F23" s="112">
        <v>0</v>
      </c>
      <c r="G23" s="112">
        <v>0</v>
      </c>
      <c r="H23" s="112">
        <v>0</v>
      </c>
      <c r="I23" s="114">
        <v>0</v>
      </c>
      <c r="J23" s="113">
        <f>SUM(K23:N23)</f>
        <v>1</v>
      </c>
      <c r="K23" s="112">
        <v>0</v>
      </c>
      <c r="L23" s="112">
        <v>1</v>
      </c>
      <c r="M23" s="112">
        <v>0</v>
      </c>
      <c r="N23" s="116">
        <v>0</v>
      </c>
      <c r="O23" s="115">
        <f>SUM(P23:S23)</f>
        <v>0</v>
      </c>
      <c r="P23" s="112">
        <v>0</v>
      </c>
      <c r="Q23" s="112">
        <v>0</v>
      </c>
      <c r="R23" s="112">
        <v>0</v>
      </c>
      <c r="S23" s="114">
        <v>0</v>
      </c>
      <c r="T23" s="115">
        <f>SUM(U23:X23)</f>
        <v>1</v>
      </c>
      <c r="U23" s="112">
        <v>0</v>
      </c>
      <c r="V23" s="112">
        <v>0</v>
      </c>
      <c r="W23" s="112">
        <v>1</v>
      </c>
      <c r="X23" s="114">
        <v>0</v>
      </c>
      <c r="Y23" s="113">
        <f>SUM(Z23:AC23)</f>
        <v>0</v>
      </c>
      <c r="Z23" s="112">
        <v>0</v>
      </c>
      <c r="AA23" s="112">
        <v>0</v>
      </c>
      <c r="AB23" s="112">
        <v>0</v>
      </c>
      <c r="AC23" s="111">
        <v>0</v>
      </c>
    </row>
    <row r="24" spans="2:29" s="82" customFormat="1" ht="20.25" customHeight="1">
      <c r="B24" s="130"/>
      <c r="C24" s="109" t="s">
        <v>48</v>
      </c>
      <c r="D24" s="108">
        <f>SUM(E24+J24+O24+T24+Y24)</f>
        <v>2</v>
      </c>
      <c r="E24" s="107">
        <f>SUM(F24:I24)</f>
        <v>0</v>
      </c>
      <c r="F24" s="104">
        <v>0</v>
      </c>
      <c r="G24" s="104">
        <v>0</v>
      </c>
      <c r="H24" s="104">
        <v>0</v>
      </c>
      <c r="I24" s="106">
        <v>0</v>
      </c>
      <c r="J24" s="105">
        <f>SUM(K24:N24)</f>
        <v>1</v>
      </c>
      <c r="K24" s="104">
        <v>0</v>
      </c>
      <c r="L24" s="104">
        <v>1</v>
      </c>
      <c r="M24" s="104">
        <v>0</v>
      </c>
      <c r="N24" s="108">
        <v>0</v>
      </c>
      <c r="O24" s="107">
        <f>SUM(P24:S24)</f>
        <v>0</v>
      </c>
      <c r="P24" s="104">
        <v>0</v>
      </c>
      <c r="Q24" s="104">
        <v>0</v>
      </c>
      <c r="R24" s="104">
        <v>0</v>
      </c>
      <c r="S24" s="106">
        <v>0</v>
      </c>
      <c r="T24" s="107">
        <f>SUM(U24:X24)</f>
        <v>1</v>
      </c>
      <c r="U24" s="104">
        <v>0</v>
      </c>
      <c r="V24" s="104">
        <v>0</v>
      </c>
      <c r="W24" s="104">
        <v>1</v>
      </c>
      <c r="X24" s="106">
        <v>0</v>
      </c>
      <c r="Y24" s="105">
        <v>0</v>
      </c>
      <c r="Z24" s="104">
        <v>0</v>
      </c>
      <c r="AA24" s="104">
        <v>0</v>
      </c>
      <c r="AB24" s="104">
        <v>0</v>
      </c>
      <c r="AC24" s="103">
        <v>0</v>
      </c>
    </row>
    <row r="25" spans="2:29" s="82" customFormat="1" ht="20.25" customHeight="1">
      <c r="B25" s="133" t="s">
        <v>55</v>
      </c>
      <c r="C25" s="125" t="s">
        <v>50</v>
      </c>
      <c r="D25" s="124">
        <f>SUM(E25+J25+O25+T25+Y25)</f>
        <v>0</v>
      </c>
      <c r="E25" s="123">
        <f>SUM(F25:I25)</f>
        <v>0</v>
      </c>
      <c r="F25" s="120">
        <f>SUM(F26-F27)</f>
        <v>0</v>
      </c>
      <c r="G25" s="120">
        <f>SUM(G26-G27)</f>
        <v>0</v>
      </c>
      <c r="H25" s="120">
        <f>SUM(H26-H27)</f>
        <v>0</v>
      </c>
      <c r="I25" s="122">
        <f>SUM(I26-I27)</f>
        <v>0</v>
      </c>
      <c r="J25" s="121">
        <f>SUM(K25:N25)</f>
        <v>0</v>
      </c>
      <c r="K25" s="120">
        <f>SUM(K26-K27)</f>
        <v>0</v>
      </c>
      <c r="L25" s="120">
        <f>SUM(L26-L27)</f>
        <v>0</v>
      </c>
      <c r="M25" s="120">
        <f>SUM(M26-M27)</f>
        <v>0</v>
      </c>
      <c r="N25" s="124">
        <f>SUM(N26-N27)</f>
        <v>0</v>
      </c>
      <c r="O25" s="123">
        <f>SUM(P25:S25)</f>
        <v>0</v>
      </c>
      <c r="P25" s="120">
        <f>SUM(P26-P27)</f>
        <v>0</v>
      </c>
      <c r="Q25" s="120">
        <f>SUM(Q26-Q27)</f>
        <v>0</v>
      </c>
      <c r="R25" s="120">
        <f>SUM(R26-R27)</f>
        <v>0</v>
      </c>
      <c r="S25" s="122">
        <f>SUM(S26-S27)</f>
        <v>0</v>
      </c>
      <c r="T25" s="123">
        <f>SUM(U25:X25)</f>
        <v>0</v>
      </c>
      <c r="U25" s="120">
        <f>SUM(U26-U27)</f>
        <v>0</v>
      </c>
      <c r="V25" s="120">
        <f>SUM(V26-V27)</f>
        <v>0</v>
      </c>
      <c r="W25" s="120">
        <f>SUM(W26-W27)</f>
        <v>0</v>
      </c>
      <c r="X25" s="122">
        <f>SUM(X26-X27)</f>
        <v>0</v>
      </c>
      <c r="Y25" s="121">
        <f>SUM(Z25:AC25)</f>
        <v>0</v>
      </c>
      <c r="Z25" s="120">
        <f>SUM(Z26-Z27)</f>
        <v>0</v>
      </c>
      <c r="AA25" s="120">
        <f>SUM(AA26-AA27)</f>
        <v>0</v>
      </c>
      <c r="AB25" s="120">
        <f>SUM(AB26-AB27)</f>
        <v>0</v>
      </c>
      <c r="AC25" s="119">
        <f>SUM(AC26-AC27)</f>
        <v>0</v>
      </c>
    </row>
    <row r="26" spans="2:29" s="82" customFormat="1" ht="20.25" customHeight="1">
      <c r="B26" s="131"/>
      <c r="C26" s="117" t="s">
        <v>49</v>
      </c>
      <c r="D26" s="116">
        <f>SUM(E26+J26+O26+T26+Y26)</f>
        <v>2</v>
      </c>
      <c r="E26" s="115">
        <f>SUM(F26:I26)</f>
        <v>0</v>
      </c>
      <c r="F26" s="112">
        <v>0</v>
      </c>
      <c r="G26" s="112">
        <v>0</v>
      </c>
      <c r="H26" s="112">
        <v>0</v>
      </c>
      <c r="I26" s="114">
        <v>0</v>
      </c>
      <c r="J26" s="113">
        <f>SUM(K26:N26)</f>
        <v>1</v>
      </c>
      <c r="K26" s="112">
        <v>0</v>
      </c>
      <c r="L26" s="112">
        <v>1</v>
      </c>
      <c r="M26" s="112">
        <v>0</v>
      </c>
      <c r="N26" s="116">
        <v>0</v>
      </c>
      <c r="O26" s="115">
        <f>SUM(P26:S26)</f>
        <v>0</v>
      </c>
      <c r="P26" s="112">
        <v>0</v>
      </c>
      <c r="Q26" s="112">
        <v>0</v>
      </c>
      <c r="R26" s="112">
        <v>0</v>
      </c>
      <c r="S26" s="114">
        <v>0</v>
      </c>
      <c r="T26" s="115">
        <f>SUM(U26:X26)</f>
        <v>1</v>
      </c>
      <c r="U26" s="112">
        <v>0</v>
      </c>
      <c r="V26" s="112">
        <v>0</v>
      </c>
      <c r="W26" s="112">
        <v>1</v>
      </c>
      <c r="X26" s="114">
        <v>0</v>
      </c>
      <c r="Y26" s="113">
        <f>SUM(Z26:AC26)</f>
        <v>0</v>
      </c>
      <c r="Z26" s="112">
        <v>0</v>
      </c>
      <c r="AA26" s="112">
        <v>0</v>
      </c>
      <c r="AB26" s="112">
        <v>0</v>
      </c>
      <c r="AC26" s="111">
        <v>0</v>
      </c>
    </row>
    <row r="27" spans="2:29" s="82" customFormat="1" ht="20.25" customHeight="1">
      <c r="B27" s="130"/>
      <c r="C27" s="109" t="s">
        <v>48</v>
      </c>
      <c r="D27" s="108">
        <f>SUM(E27+J27+O27+T27+Y27)</f>
        <v>2</v>
      </c>
      <c r="E27" s="107">
        <f>SUM(F27:I27)</f>
        <v>0</v>
      </c>
      <c r="F27" s="104">
        <v>0</v>
      </c>
      <c r="G27" s="104">
        <v>0</v>
      </c>
      <c r="H27" s="104">
        <v>0</v>
      </c>
      <c r="I27" s="106">
        <v>0</v>
      </c>
      <c r="J27" s="105">
        <f>SUM(K27:N27)</f>
        <v>1</v>
      </c>
      <c r="K27" s="104">
        <v>0</v>
      </c>
      <c r="L27" s="104">
        <v>1</v>
      </c>
      <c r="M27" s="104">
        <v>0</v>
      </c>
      <c r="N27" s="108">
        <v>0</v>
      </c>
      <c r="O27" s="107">
        <f>SUM(P27:S27)</f>
        <v>0</v>
      </c>
      <c r="P27" s="104">
        <v>0</v>
      </c>
      <c r="Q27" s="104">
        <v>0</v>
      </c>
      <c r="R27" s="104">
        <v>0</v>
      </c>
      <c r="S27" s="106">
        <v>0</v>
      </c>
      <c r="T27" s="107">
        <f>SUM(U27:X27)</f>
        <v>1</v>
      </c>
      <c r="U27" s="104">
        <v>0</v>
      </c>
      <c r="V27" s="104">
        <v>0</v>
      </c>
      <c r="W27" s="104">
        <v>1</v>
      </c>
      <c r="X27" s="106">
        <v>0</v>
      </c>
      <c r="Y27" s="105">
        <f>SUM(Z27:AC27)</f>
        <v>0</v>
      </c>
      <c r="Z27" s="104">
        <v>0</v>
      </c>
      <c r="AA27" s="104">
        <v>0</v>
      </c>
      <c r="AB27" s="104">
        <v>0</v>
      </c>
      <c r="AC27" s="103">
        <v>0</v>
      </c>
    </row>
    <row r="28" spans="2:29" s="82" customFormat="1" ht="20.25" customHeight="1">
      <c r="B28" s="133" t="s">
        <v>54</v>
      </c>
      <c r="C28" s="125" t="s">
        <v>50</v>
      </c>
      <c r="D28" s="124">
        <f>SUM(E28+J28+O28+T28+Y28)</f>
        <v>0</v>
      </c>
      <c r="E28" s="123">
        <f>SUM(F28:I28)</f>
        <v>0</v>
      </c>
      <c r="F28" s="120">
        <f>SUM(F29-F30)</f>
        <v>0</v>
      </c>
      <c r="G28" s="120">
        <f>SUM(G29-G30)</f>
        <v>0</v>
      </c>
      <c r="H28" s="120">
        <f>SUM(H29-H30)</f>
        <v>0</v>
      </c>
      <c r="I28" s="122">
        <f>SUM(I29-I30)</f>
        <v>0</v>
      </c>
      <c r="J28" s="121">
        <f>SUM(K28:N28)</f>
        <v>0</v>
      </c>
      <c r="K28" s="120">
        <f>SUM(K29-K30)</f>
        <v>0</v>
      </c>
      <c r="L28" s="120">
        <f>SUM(L29-L30)</f>
        <v>0</v>
      </c>
      <c r="M28" s="120">
        <f>SUM(M29-M30)</f>
        <v>0</v>
      </c>
      <c r="N28" s="124">
        <f>SUM(N29-N30)</f>
        <v>0</v>
      </c>
      <c r="O28" s="123">
        <f>SUM(P28:S28)</f>
        <v>0</v>
      </c>
      <c r="P28" s="120">
        <f>SUM(P29-P30)</f>
        <v>0</v>
      </c>
      <c r="Q28" s="120">
        <f>SUM(Q29-Q30)</f>
        <v>0</v>
      </c>
      <c r="R28" s="120">
        <f>SUM(R29-R30)</f>
        <v>0</v>
      </c>
      <c r="S28" s="122">
        <f>SUM(S29-S30)</f>
        <v>0</v>
      </c>
      <c r="T28" s="123">
        <f>SUM(U28:X28)</f>
        <v>0</v>
      </c>
      <c r="U28" s="120">
        <f>SUM(U29-U30)</f>
        <v>0</v>
      </c>
      <c r="V28" s="120">
        <f>SUM(V29-V30)</f>
        <v>0</v>
      </c>
      <c r="W28" s="120">
        <f>SUM(W29-W30)</f>
        <v>0</v>
      </c>
      <c r="X28" s="122">
        <f>SUM(X29-X30)</f>
        <v>0</v>
      </c>
      <c r="Y28" s="121">
        <f>SUM(Z28:AC28)</f>
        <v>0</v>
      </c>
      <c r="Z28" s="120">
        <f>SUM(Z29-Z30)</f>
        <v>0</v>
      </c>
      <c r="AA28" s="120">
        <f>SUM(AA29-AA30)</f>
        <v>0</v>
      </c>
      <c r="AB28" s="120">
        <f>SUM(AB29-AB30)</f>
        <v>0</v>
      </c>
      <c r="AC28" s="119">
        <f>SUM(AC29-AC30)</f>
        <v>0</v>
      </c>
    </row>
    <row r="29" spans="2:29" s="82" customFormat="1" ht="20.25" customHeight="1">
      <c r="B29" s="131"/>
      <c r="C29" s="117" t="s">
        <v>49</v>
      </c>
      <c r="D29" s="116">
        <f>SUM(E29+J29+O29+T29+Y29)</f>
        <v>2</v>
      </c>
      <c r="E29" s="115">
        <f>SUM(F29:I29)</f>
        <v>0</v>
      </c>
      <c r="F29" s="112">
        <v>0</v>
      </c>
      <c r="G29" s="112">
        <v>0</v>
      </c>
      <c r="H29" s="112">
        <v>0</v>
      </c>
      <c r="I29" s="114">
        <v>0</v>
      </c>
      <c r="J29" s="113">
        <f>SUM(K29:N29)</f>
        <v>1</v>
      </c>
      <c r="K29" s="112">
        <v>0</v>
      </c>
      <c r="L29" s="112">
        <v>1</v>
      </c>
      <c r="M29" s="112">
        <v>0</v>
      </c>
      <c r="N29" s="116">
        <v>0</v>
      </c>
      <c r="O29" s="115">
        <f>SUM(P29:S29)</f>
        <v>0</v>
      </c>
      <c r="P29" s="112">
        <v>0</v>
      </c>
      <c r="Q29" s="112">
        <v>0</v>
      </c>
      <c r="R29" s="112">
        <v>0</v>
      </c>
      <c r="S29" s="114">
        <v>0</v>
      </c>
      <c r="T29" s="115">
        <f>SUM(U29:X29)</f>
        <v>1</v>
      </c>
      <c r="U29" s="112">
        <v>0</v>
      </c>
      <c r="V29" s="112">
        <v>0</v>
      </c>
      <c r="W29" s="112">
        <v>1</v>
      </c>
      <c r="X29" s="114">
        <v>0</v>
      </c>
      <c r="Y29" s="113">
        <f>SUM(Z29:AC29)</f>
        <v>0</v>
      </c>
      <c r="Z29" s="112">
        <v>0</v>
      </c>
      <c r="AA29" s="112">
        <v>0</v>
      </c>
      <c r="AB29" s="112">
        <v>0</v>
      </c>
      <c r="AC29" s="111">
        <v>0</v>
      </c>
    </row>
    <row r="30" spans="2:29" s="82" customFormat="1" ht="20.25" customHeight="1">
      <c r="B30" s="130"/>
      <c r="C30" s="109" t="s">
        <v>48</v>
      </c>
      <c r="D30" s="108">
        <f>SUM(E30+J30+O30+T30+Y30)</f>
        <v>2</v>
      </c>
      <c r="E30" s="107">
        <f>SUM(F30:I30)</f>
        <v>0</v>
      </c>
      <c r="F30" s="104">
        <v>0</v>
      </c>
      <c r="G30" s="104">
        <v>0</v>
      </c>
      <c r="H30" s="104">
        <v>0</v>
      </c>
      <c r="I30" s="106">
        <v>0</v>
      </c>
      <c r="J30" s="105">
        <f>SUM(K30:N30)</f>
        <v>1</v>
      </c>
      <c r="K30" s="104">
        <v>0</v>
      </c>
      <c r="L30" s="104">
        <v>1</v>
      </c>
      <c r="M30" s="104">
        <v>0</v>
      </c>
      <c r="N30" s="108">
        <v>0</v>
      </c>
      <c r="O30" s="107">
        <f>SUM(P30:S30)</f>
        <v>0</v>
      </c>
      <c r="P30" s="104">
        <v>0</v>
      </c>
      <c r="Q30" s="104">
        <v>0</v>
      </c>
      <c r="R30" s="104">
        <v>0</v>
      </c>
      <c r="S30" s="106">
        <v>0</v>
      </c>
      <c r="T30" s="107">
        <f>SUM(U30:X30)</f>
        <v>1</v>
      </c>
      <c r="U30" s="104">
        <v>0</v>
      </c>
      <c r="V30" s="104">
        <v>0</v>
      </c>
      <c r="W30" s="104">
        <v>1</v>
      </c>
      <c r="X30" s="106">
        <v>0</v>
      </c>
      <c r="Y30" s="105">
        <f>SUM(Z30:AC30)</f>
        <v>0</v>
      </c>
      <c r="Z30" s="104">
        <v>0</v>
      </c>
      <c r="AA30" s="104">
        <v>0</v>
      </c>
      <c r="AB30" s="104">
        <v>0</v>
      </c>
      <c r="AC30" s="103">
        <v>0</v>
      </c>
    </row>
    <row r="31" spans="2:29" s="82" customFormat="1" ht="20.25" customHeight="1">
      <c r="B31" s="133" t="s">
        <v>53</v>
      </c>
      <c r="C31" s="125" t="s">
        <v>50</v>
      </c>
      <c r="D31" s="124">
        <f>SUM(E31+J31+O31+T31+Y31)</f>
        <v>0</v>
      </c>
      <c r="E31" s="123">
        <f>SUM(F31:I31)</f>
        <v>0</v>
      </c>
      <c r="F31" s="120">
        <f>SUM(F32-F33)</f>
        <v>0</v>
      </c>
      <c r="G31" s="120">
        <f>SUM(G32-G33)</f>
        <v>0</v>
      </c>
      <c r="H31" s="120">
        <f>SUM(H32-H33)</f>
        <v>0</v>
      </c>
      <c r="I31" s="122">
        <f>SUM(I32-I33)</f>
        <v>0</v>
      </c>
      <c r="J31" s="121">
        <f>SUM(K31:N31)</f>
        <v>0</v>
      </c>
      <c r="K31" s="120">
        <f>SUM(K32-K33)</f>
        <v>0</v>
      </c>
      <c r="L31" s="120">
        <f>SUM(L32-L33)</f>
        <v>0</v>
      </c>
      <c r="M31" s="120">
        <f>SUM(M32-M33)</f>
        <v>0</v>
      </c>
      <c r="N31" s="124">
        <f>SUM(N32-N33)</f>
        <v>0</v>
      </c>
      <c r="O31" s="123">
        <f>SUM(P31:S31)</f>
        <v>0</v>
      </c>
      <c r="P31" s="120">
        <f>SUM(P32-P33)</f>
        <v>0</v>
      </c>
      <c r="Q31" s="120">
        <f>SUM(Q32-Q33)</f>
        <v>0</v>
      </c>
      <c r="R31" s="120">
        <f>SUM(R32-R33)</f>
        <v>0</v>
      </c>
      <c r="S31" s="122">
        <f>SUM(S32-S33)</f>
        <v>0</v>
      </c>
      <c r="T31" s="123">
        <f>SUM(U31:X31)</f>
        <v>0</v>
      </c>
      <c r="U31" s="120">
        <f>SUM(U32-U33)</f>
        <v>0</v>
      </c>
      <c r="V31" s="120">
        <f>SUM(V32-V33)</f>
        <v>0</v>
      </c>
      <c r="W31" s="120">
        <f>SUM(W32-W33)</f>
        <v>0</v>
      </c>
      <c r="X31" s="122">
        <f>SUM(X32-X33)</f>
        <v>0</v>
      </c>
      <c r="Y31" s="121">
        <f>SUM(Z31:AC31)</f>
        <v>0</v>
      </c>
      <c r="Z31" s="120">
        <f>SUM(Z32-Z33)</f>
        <v>0</v>
      </c>
      <c r="AA31" s="120">
        <f>SUM(AA32-AA33)</f>
        <v>0</v>
      </c>
      <c r="AB31" s="120">
        <f>SUM(AB32-AB33)</f>
        <v>0</v>
      </c>
      <c r="AC31" s="119">
        <f>SUM(AC32-AC33)</f>
        <v>0</v>
      </c>
    </row>
    <row r="32" spans="2:29" s="82" customFormat="1" ht="20.25" customHeight="1">
      <c r="B32" s="131"/>
      <c r="C32" s="117" t="s">
        <v>49</v>
      </c>
      <c r="D32" s="116">
        <f>SUM(E32+J32+O32+T32+Y32)</f>
        <v>1</v>
      </c>
      <c r="E32" s="115">
        <f>SUM(F32:I32)</f>
        <v>0</v>
      </c>
      <c r="F32" s="112">
        <v>0</v>
      </c>
      <c r="G32" s="112">
        <v>0</v>
      </c>
      <c r="H32" s="112">
        <v>0</v>
      </c>
      <c r="I32" s="114">
        <v>0</v>
      </c>
      <c r="J32" s="113">
        <f>SUM(K32:N32)</f>
        <v>1</v>
      </c>
      <c r="K32" s="112">
        <v>0</v>
      </c>
      <c r="L32" s="112">
        <v>1</v>
      </c>
      <c r="M32" s="112">
        <v>0</v>
      </c>
      <c r="N32" s="116">
        <v>0</v>
      </c>
      <c r="O32" s="115">
        <f>SUM(P32:S32)</f>
        <v>0</v>
      </c>
      <c r="P32" s="112">
        <v>0</v>
      </c>
      <c r="Q32" s="112">
        <v>0</v>
      </c>
      <c r="R32" s="112">
        <v>0</v>
      </c>
      <c r="S32" s="114">
        <v>0</v>
      </c>
      <c r="T32" s="115">
        <v>0</v>
      </c>
      <c r="U32" s="112">
        <v>0</v>
      </c>
      <c r="V32" s="112">
        <v>0</v>
      </c>
      <c r="W32" s="112">
        <v>0</v>
      </c>
      <c r="X32" s="114">
        <v>0</v>
      </c>
      <c r="Y32" s="113">
        <v>0</v>
      </c>
      <c r="Z32" s="112">
        <v>0</v>
      </c>
      <c r="AA32" s="112">
        <v>0</v>
      </c>
      <c r="AB32" s="112">
        <v>0</v>
      </c>
      <c r="AC32" s="111">
        <v>0</v>
      </c>
    </row>
    <row r="33" spans="2:29" s="82" customFormat="1" ht="20.25" customHeight="1">
      <c r="B33" s="130"/>
      <c r="C33" s="109" t="s">
        <v>48</v>
      </c>
      <c r="D33" s="108">
        <f>SUM(E33+J33+O33+T33+Y33)</f>
        <v>1</v>
      </c>
      <c r="E33" s="107">
        <f>SUM(F33:I33)</f>
        <v>0</v>
      </c>
      <c r="F33" s="104">
        <v>0</v>
      </c>
      <c r="G33" s="104">
        <v>0</v>
      </c>
      <c r="H33" s="104">
        <v>0</v>
      </c>
      <c r="I33" s="106">
        <v>0</v>
      </c>
      <c r="J33" s="105">
        <f>SUM(K33:N33)</f>
        <v>1</v>
      </c>
      <c r="K33" s="104">
        <v>0</v>
      </c>
      <c r="L33" s="104">
        <v>1</v>
      </c>
      <c r="M33" s="104">
        <v>0</v>
      </c>
      <c r="N33" s="108">
        <v>0</v>
      </c>
      <c r="O33" s="107">
        <f>SUM(P33:S33)</f>
        <v>0</v>
      </c>
      <c r="P33" s="104">
        <v>0</v>
      </c>
      <c r="Q33" s="104">
        <v>0</v>
      </c>
      <c r="R33" s="104">
        <v>0</v>
      </c>
      <c r="S33" s="106">
        <v>0</v>
      </c>
      <c r="T33" s="107">
        <v>0</v>
      </c>
      <c r="U33" s="104">
        <v>0</v>
      </c>
      <c r="V33" s="104">
        <v>0</v>
      </c>
      <c r="W33" s="104">
        <v>0</v>
      </c>
      <c r="X33" s="106">
        <v>0</v>
      </c>
      <c r="Y33" s="105">
        <v>0</v>
      </c>
      <c r="Z33" s="104">
        <v>0</v>
      </c>
      <c r="AA33" s="104">
        <v>0</v>
      </c>
      <c r="AB33" s="104">
        <v>0</v>
      </c>
      <c r="AC33" s="103">
        <v>0</v>
      </c>
    </row>
    <row r="34" spans="2:29" s="82" customFormat="1" ht="20.25" customHeight="1">
      <c r="B34" s="133" t="s">
        <v>52</v>
      </c>
      <c r="C34" s="125" t="s">
        <v>50</v>
      </c>
      <c r="D34" s="124">
        <f>SUM(E34+J34+O34+T34+Y34)</f>
        <v>0</v>
      </c>
      <c r="E34" s="123">
        <f>SUM(F34:I34)</f>
        <v>0</v>
      </c>
      <c r="F34" s="120">
        <f>SUM(F35-F36)</f>
        <v>0</v>
      </c>
      <c r="G34" s="120">
        <f>SUM(G35-G36)</f>
        <v>0</v>
      </c>
      <c r="H34" s="120">
        <f>SUM(H35-H36)</f>
        <v>0</v>
      </c>
      <c r="I34" s="122">
        <f>SUM(I35-I36)</f>
        <v>0</v>
      </c>
      <c r="J34" s="121">
        <f>SUM(K34:N34)</f>
        <v>0</v>
      </c>
      <c r="K34" s="120">
        <f>SUM(K35-K36)</f>
        <v>0</v>
      </c>
      <c r="L34" s="120">
        <f>SUM(L35-L36)</f>
        <v>0</v>
      </c>
      <c r="M34" s="120">
        <f>SUM(M35-M36)</f>
        <v>0</v>
      </c>
      <c r="N34" s="124">
        <f>SUM(N35-N36)</f>
        <v>0</v>
      </c>
      <c r="O34" s="123">
        <f>SUM(P34:S34)</f>
        <v>0</v>
      </c>
      <c r="P34" s="120">
        <f>SUM(P35-P36)</f>
        <v>0</v>
      </c>
      <c r="Q34" s="120">
        <f>SUM(Q35-Q36)</f>
        <v>0</v>
      </c>
      <c r="R34" s="120">
        <f>SUM(R35-R36)</f>
        <v>0</v>
      </c>
      <c r="S34" s="122">
        <f>SUM(S35-S36)</f>
        <v>0</v>
      </c>
      <c r="T34" s="123">
        <f>SUM(U34:X34)</f>
        <v>0</v>
      </c>
      <c r="U34" s="120">
        <f>SUM(U35-U36)</f>
        <v>0</v>
      </c>
      <c r="V34" s="120">
        <f>SUM(V35-V36)</f>
        <v>0</v>
      </c>
      <c r="W34" s="120">
        <f>SUM(W35-W36)</f>
        <v>0</v>
      </c>
      <c r="X34" s="122">
        <f>SUM(X35-X36)</f>
        <v>0</v>
      </c>
      <c r="Y34" s="121">
        <f>SUM(Z34:AC34)</f>
        <v>0</v>
      </c>
      <c r="Z34" s="120">
        <f>SUM(Z35-Z36)</f>
        <v>0</v>
      </c>
      <c r="AA34" s="120">
        <f>SUM(AA35-AA36)</f>
        <v>0</v>
      </c>
      <c r="AB34" s="120">
        <f>SUM(AB35-AB36)</f>
        <v>0</v>
      </c>
      <c r="AC34" s="119">
        <f>SUM(AC35-AC36)</f>
        <v>0</v>
      </c>
    </row>
    <row r="35" spans="2:29" s="82" customFormat="1" ht="20.25" customHeight="1">
      <c r="B35" s="131"/>
      <c r="C35" s="117" t="s">
        <v>49</v>
      </c>
      <c r="D35" s="116">
        <f>SUM(E35+J35+O35+T35+Y35)</f>
        <v>2</v>
      </c>
      <c r="E35" s="115">
        <f>SUM(F35:I35)</f>
        <v>0</v>
      </c>
      <c r="F35" s="112">
        <v>0</v>
      </c>
      <c r="G35" s="112">
        <v>0</v>
      </c>
      <c r="H35" s="112">
        <v>0</v>
      </c>
      <c r="I35" s="114">
        <v>0</v>
      </c>
      <c r="J35" s="113">
        <f>SUM(K35:N35)</f>
        <v>1</v>
      </c>
      <c r="K35" s="112">
        <v>0</v>
      </c>
      <c r="L35" s="112">
        <v>1</v>
      </c>
      <c r="M35" s="112">
        <v>0</v>
      </c>
      <c r="N35" s="116">
        <v>0</v>
      </c>
      <c r="O35" s="115">
        <f>SUM(P35:S35)</f>
        <v>0</v>
      </c>
      <c r="P35" s="112">
        <v>0</v>
      </c>
      <c r="Q35" s="112">
        <v>0</v>
      </c>
      <c r="R35" s="112">
        <v>0</v>
      </c>
      <c r="S35" s="114">
        <v>0</v>
      </c>
      <c r="T35" s="115">
        <f>SUM(U35:X35)</f>
        <v>1</v>
      </c>
      <c r="U35" s="112">
        <v>0</v>
      </c>
      <c r="V35" s="112">
        <v>0</v>
      </c>
      <c r="W35" s="112">
        <v>1</v>
      </c>
      <c r="X35" s="114">
        <v>0</v>
      </c>
      <c r="Y35" s="113">
        <f>SUM(Z35:AC35)</f>
        <v>0</v>
      </c>
      <c r="Z35" s="112">
        <v>0</v>
      </c>
      <c r="AA35" s="112">
        <v>0</v>
      </c>
      <c r="AB35" s="112">
        <v>0</v>
      </c>
      <c r="AC35" s="111">
        <v>0</v>
      </c>
    </row>
    <row r="36" spans="2:29" s="82" customFormat="1" ht="20.25" customHeight="1">
      <c r="B36" s="130"/>
      <c r="C36" s="109" t="s">
        <v>48</v>
      </c>
      <c r="D36" s="108">
        <f>SUM(E36+J36+O36+T36+Y36)</f>
        <v>2</v>
      </c>
      <c r="E36" s="107">
        <f>SUM(F36:I36)</f>
        <v>0</v>
      </c>
      <c r="F36" s="104">
        <v>0</v>
      </c>
      <c r="G36" s="104">
        <v>0</v>
      </c>
      <c r="H36" s="104">
        <v>0</v>
      </c>
      <c r="I36" s="106">
        <v>0</v>
      </c>
      <c r="J36" s="105">
        <f>SUM(K36:N36)</f>
        <v>1</v>
      </c>
      <c r="K36" s="104">
        <v>0</v>
      </c>
      <c r="L36" s="104">
        <v>1</v>
      </c>
      <c r="M36" s="104">
        <v>0</v>
      </c>
      <c r="N36" s="108">
        <v>0</v>
      </c>
      <c r="O36" s="107">
        <f>SUM(P36:S36)</f>
        <v>0</v>
      </c>
      <c r="P36" s="104">
        <v>0</v>
      </c>
      <c r="Q36" s="104">
        <v>0</v>
      </c>
      <c r="R36" s="104">
        <v>0</v>
      </c>
      <c r="S36" s="106">
        <v>0</v>
      </c>
      <c r="T36" s="107">
        <f>SUM(U36:X36)</f>
        <v>1</v>
      </c>
      <c r="U36" s="104">
        <v>0</v>
      </c>
      <c r="V36" s="104">
        <v>0</v>
      </c>
      <c r="W36" s="104">
        <v>1</v>
      </c>
      <c r="X36" s="106">
        <v>0</v>
      </c>
      <c r="Y36" s="105">
        <f>SUM(Z36:AC36)</f>
        <v>0</v>
      </c>
      <c r="Z36" s="104">
        <v>0</v>
      </c>
      <c r="AA36" s="104">
        <v>0</v>
      </c>
      <c r="AB36" s="104">
        <v>0</v>
      </c>
      <c r="AC36" s="103">
        <v>0</v>
      </c>
    </row>
    <row r="37" spans="2:29" s="82" customFormat="1" ht="20.25" customHeight="1">
      <c r="B37" s="132" t="s">
        <v>51</v>
      </c>
      <c r="C37" s="125" t="s">
        <v>50</v>
      </c>
      <c r="D37" s="124">
        <f>SUM(E37+J37+O37+T37+Y37)</f>
        <v>1</v>
      </c>
      <c r="E37" s="123">
        <f>SUM(F37:I37)</f>
        <v>0</v>
      </c>
      <c r="F37" s="120">
        <f>SUM(F38-F39)</f>
        <v>0</v>
      </c>
      <c r="G37" s="120">
        <f>SUM(G38-G39)</f>
        <v>0</v>
      </c>
      <c r="H37" s="120">
        <f>SUM(H38-H39)</f>
        <v>0</v>
      </c>
      <c r="I37" s="122">
        <f>SUM(I38-I39)</f>
        <v>0</v>
      </c>
      <c r="J37" s="121">
        <f>SUM(K37:N37)</f>
        <v>0</v>
      </c>
      <c r="K37" s="120">
        <f>SUM(K38-K39)</f>
        <v>0</v>
      </c>
      <c r="L37" s="120">
        <f>SUM(L38-L39)</f>
        <v>0</v>
      </c>
      <c r="M37" s="120">
        <f>SUM(M38-M39)</f>
        <v>0</v>
      </c>
      <c r="N37" s="124">
        <f>SUM(N38-N39)</f>
        <v>0</v>
      </c>
      <c r="O37" s="123">
        <f>SUM(P37:S37)</f>
        <v>0</v>
      </c>
      <c r="P37" s="120">
        <f>SUM(P38-P39)</f>
        <v>0</v>
      </c>
      <c r="Q37" s="120">
        <f>SUM(Q38-Q39)</f>
        <v>0</v>
      </c>
      <c r="R37" s="120">
        <f>SUM(R38-R39)</f>
        <v>0</v>
      </c>
      <c r="S37" s="122">
        <f>SUM(S38-S39)</f>
        <v>0</v>
      </c>
      <c r="T37" s="123">
        <f>SUM(U37:X37)</f>
        <v>1</v>
      </c>
      <c r="U37" s="120">
        <f>SUM(U38-U39)</f>
        <v>0</v>
      </c>
      <c r="V37" s="120">
        <f>SUM(V38-V39)</f>
        <v>1</v>
      </c>
      <c r="W37" s="120">
        <f>SUM(W38-W39)</f>
        <v>0</v>
      </c>
      <c r="X37" s="122">
        <f>SUM(X38-X39)</f>
        <v>0</v>
      </c>
      <c r="Y37" s="121">
        <f>SUM(Z37:AC37)</f>
        <v>0</v>
      </c>
      <c r="Z37" s="120">
        <f>SUM(Z38-Z39)</f>
        <v>0</v>
      </c>
      <c r="AA37" s="120">
        <f>SUM(AA38-AA39)</f>
        <v>0</v>
      </c>
      <c r="AB37" s="120">
        <f>SUM(AB38-AB39)</f>
        <v>0</v>
      </c>
      <c r="AC37" s="119">
        <f>SUM(AC38-AC39)</f>
        <v>0</v>
      </c>
    </row>
    <row r="38" spans="2:29" s="82" customFormat="1" ht="20.25" customHeight="1">
      <c r="B38" s="131"/>
      <c r="C38" s="117" t="s">
        <v>49</v>
      </c>
      <c r="D38" s="116">
        <v>2</v>
      </c>
      <c r="E38" s="115">
        <f>SUM(F38:I38)</f>
        <v>0</v>
      </c>
      <c r="F38" s="112">
        <v>0</v>
      </c>
      <c r="G38" s="112">
        <v>0</v>
      </c>
      <c r="H38" s="112">
        <v>0</v>
      </c>
      <c r="I38" s="114">
        <v>0</v>
      </c>
      <c r="J38" s="113">
        <f>SUM(K38:N38)</f>
        <v>1</v>
      </c>
      <c r="K38" s="112">
        <v>0</v>
      </c>
      <c r="L38" s="112">
        <v>1</v>
      </c>
      <c r="M38" s="112">
        <v>0</v>
      </c>
      <c r="N38" s="116">
        <v>0</v>
      </c>
      <c r="O38" s="115">
        <f>SUM(P38:S38)</f>
        <v>0</v>
      </c>
      <c r="P38" s="112">
        <v>0</v>
      </c>
      <c r="Q38" s="112">
        <v>0</v>
      </c>
      <c r="R38" s="112">
        <v>0</v>
      </c>
      <c r="S38" s="114">
        <v>0</v>
      </c>
      <c r="T38" s="115">
        <f>SUM(U38:X38)</f>
        <v>1</v>
      </c>
      <c r="U38" s="112">
        <v>0</v>
      </c>
      <c r="V38" s="112">
        <v>1</v>
      </c>
      <c r="W38" s="112">
        <v>0</v>
      </c>
      <c r="X38" s="114">
        <v>0</v>
      </c>
      <c r="Y38" s="113">
        <f>SUM(Z38:AC38)</f>
        <v>0</v>
      </c>
      <c r="Z38" s="112">
        <v>0</v>
      </c>
      <c r="AA38" s="112">
        <v>0</v>
      </c>
      <c r="AB38" s="112">
        <v>0</v>
      </c>
      <c r="AC38" s="111">
        <v>0</v>
      </c>
    </row>
    <row r="39" spans="2:29" s="82" customFormat="1" ht="20.25" customHeight="1">
      <c r="B39" s="130"/>
      <c r="C39" s="109" t="s">
        <v>48</v>
      </c>
      <c r="D39" s="116">
        <v>1</v>
      </c>
      <c r="E39" s="115">
        <v>0</v>
      </c>
      <c r="F39" s="112">
        <v>0</v>
      </c>
      <c r="G39" s="112">
        <v>0</v>
      </c>
      <c r="H39" s="112">
        <v>0</v>
      </c>
      <c r="I39" s="114">
        <v>0</v>
      </c>
      <c r="J39" s="113">
        <v>1</v>
      </c>
      <c r="K39" s="112">
        <v>0</v>
      </c>
      <c r="L39" s="112">
        <v>1</v>
      </c>
      <c r="M39" s="112">
        <v>0</v>
      </c>
      <c r="N39" s="116">
        <v>0</v>
      </c>
      <c r="O39" s="115">
        <v>0</v>
      </c>
      <c r="P39" s="112">
        <v>0</v>
      </c>
      <c r="Q39" s="112">
        <v>0</v>
      </c>
      <c r="R39" s="112">
        <v>0</v>
      </c>
      <c r="S39" s="114">
        <v>0</v>
      </c>
      <c r="T39" s="115">
        <v>0</v>
      </c>
      <c r="U39" s="112">
        <v>0</v>
      </c>
      <c r="V39" s="112">
        <v>0</v>
      </c>
      <c r="W39" s="112">
        <v>0</v>
      </c>
      <c r="X39" s="114">
        <v>0</v>
      </c>
      <c r="Y39" s="113">
        <v>0</v>
      </c>
      <c r="Z39" s="112">
        <v>0</v>
      </c>
      <c r="AA39" s="112">
        <v>0</v>
      </c>
      <c r="AB39" s="112">
        <v>0</v>
      </c>
      <c r="AC39" s="111">
        <v>0</v>
      </c>
    </row>
    <row r="40" spans="2:29" s="82" customFormat="1" ht="20.25" customHeight="1">
      <c r="B40" s="128" t="s">
        <v>6</v>
      </c>
      <c r="C40" s="125" t="s">
        <v>50</v>
      </c>
      <c r="D40" s="124">
        <f>SUM(E40+J40+O40+T40+Y40)</f>
        <v>0</v>
      </c>
      <c r="E40" s="123">
        <f>SUM(F40:I40)</f>
        <v>0</v>
      </c>
      <c r="F40" s="120">
        <f>SUM(F41-F42)</f>
        <v>0</v>
      </c>
      <c r="G40" s="120">
        <f>SUM(G41-G42)</f>
        <v>0</v>
      </c>
      <c r="H40" s="120">
        <f>SUM(H41-H42)</f>
        <v>0</v>
      </c>
      <c r="I40" s="122">
        <f>SUM(I41-I42)</f>
        <v>0</v>
      </c>
      <c r="J40" s="121">
        <f>SUM(K40:N40)</f>
        <v>0</v>
      </c>
      <c r="K40" s="120">
        <f>SUM(K41-K42)</f>
        <v>0</v>
      </c>
      <c r="L40" s="120">
        <f>SUM(L41-L42)</f>
        <v>0</v>
      </c>
      <c r="M40" s="120">
        <f>SUM(M41-M42)</f>
        <v>0</v>
      </c>
      <c r="N40" s="124">
        <f>SUM(N41-N42)</f>
        <v>0</v>
      </c>
      <c r="O40" s="123">
        <f>SUM(P40:S40)</f>
        <v>0</v>
      </c>
      <c r="P40" s="120">
        <f>SUM(P41-P42)</f>
        <v>0</v>
      </c>
      <c r="Q40" s="120">
        <f>SUM(Q41-Q42)</f>
        <v>0</v>
      </c>
      <c r="R40" s="120">
        <f>SUM(R41-R42)</f>
        <v>0</v>
      </c>
      <c r="S40" s="122">
        <f>SUM(S41-S42)</f>
        <v>0</v>
      </c>
      <c r="T40" s="123">
        <f>SUM(U40:X40)</f>
        <v>0</v>
      </c>
      <c r="U40" s="120">
        <f>SUM(U41-U42)</f>
        <v>0</v>
      </c>
      <c r="V40" s="120">
        <f>SUM(V41-V42)</f>
        <v>0</v>
      </c>
      <c r="W40" s="120">
        <f>SUM(W41-W42)</f>
        <v>0</v>
      </c>
      <c r="X40" s="122">
        <f>SUM(X41-X42)</f>
        <v>0</v>
      </c>
      <c r="Y40" s="123">
        <f>SUM(Z40:AC40)</f>
        <v>0</v>
      </c>
      <c r="Z40" s="120">
        <f>SUM(Z41-Z42)</f>
        <v>0</v>
      </c>
      <c r="AA40" s="120">
        <f>SUM(AA41-AA42)</f>
        <v>0</v>
      </c>
      <c r="AB40" s="120">
        <f>SUM(AB41-AB42)</f>
        <v>0</v>
      </c>
      <c r="AC40" s="122">
        <f>SUM(AC41-AC42)</f>
        <v>0</v>
      </c>
    </row>
    <row r="41" spans="2:29" s="82" customFormat="1" ht="20.25" customHeight="1">
      <c r="B41" s="118"/>
      <c r="C41" s="117" t="s">
        <v>49</v>
      </c>
      <c r="D41" s="116">
        <f>SUM(E41+J41+O41+T41+Y41)</f>
        <v>2</v>
      </c>
      <c r="E41" s="115">
        <f>SUM(F41:I41)</f>
        <v>0</v>
      </c>
      <c r="F41" s="112">
        <v>0</v>
      </c>
      <c r="G41" s="112">
        <v>0</v>
      </c>
      <c r="H41" s="112">
        <v>0</v>
      </c>
      <c r="I41" s="114">
        <v>0</v>
      </c>
      <c r="J41" s="113">
        <f>SUM(K41:N41)</f>
        <v>2</v>
      </c>
      <c r="K41" s="112">
        <v>1</v>
      </c>
      <c r="L41" s="112">
        <v>1</v>
      </c>
      <c r="M41" s="112">
        <v>0</v>
      </c>
      <c r="N41" s="116">
        <v>0</v>
      </c>
      <c r="O41" s="115">
        <f>SUM(P41:S41)</f>
        <v>0</v>
      </c>
      <c r="P41" s="112">
        <v>0</v>
      </c>
      <c r="Q41" s="112">
        <v>0</v>
      </c>
      <c r="R41" s="112">
        <v>0</v>
      </c>
      <c r="S41" s="114">
        <v>0</v>
      </c>
      <c r="T41" s="115">
        <f>SUM(U41:X41)</f>
        <v>0</v>
      </c>
      <c r="U41" s="112">
        <v>0</v>
      </c>
      <c r="V41" s="112">
        <v>0</v>
      </c>
      <c r="W41" s="112">
        <v>0</v>
      </c>
      <c r="X41" s="114">
        <v>0</v>
      </c>
      <c r="Y41" s="115">
        <f>SUM(Z41:AC41)</f>
        <v>0</v>
      </c>
      <c r="Z41" s="112">
        <v>0</v>
      </c>
      <c r="AA41" s="112">
        <v>0</v>
      </c>
      <c r="AB41" s="112">
        <v>0</v>
      </c>
      <c r="AC41" s="114">
        <v>0</v>
      </c>
    </row>
    <row r="42" spans="2:29" s="82" customFormat="1" ht="20.25" customHeight="1">
      <c r="B42" s="127"/>
      <c r="C42" s="109" t="s">
        <v>48</v>
      </c>
      <c r="D42" s="108">
        <f>SUM(E42+J42+O42+T42+Y42)</f>
        <v>2</v>
      </c>
      <c r="E42" s="107">
        <f>SUM(F42:I42)</f>
        <v>0</v>
      </c>
      <c r="F42" s="104">
        <v>0</v>
      </c>
      <c r="G42" s="104">
        <v>0</v>
      </c>
      <c r="H42" s="104">
        <v>0</v>
      </c>
      <c r="I42" s="106">
        <v>0</v>
      </c>
      <c r="J42" s="105">
        <f>SUM(K42:N42)</f>
        <v>2</v>
      </c>
      <c r="K42" s="104">
        <v>1</v>
      </c>
      <c r="L42" s="104">
        <v>1</v>
      </c>
      <c r="M42" s="104">
        <v>0</v>
      </c>
      <c r="N42" s="108">
        <v>0</v>
      </c>
      <c r="O42" s="107">
        <f>SUM(P42:S42)</f>
        <v>0</v>
      </c>
      <c r="P42" s="104">
        <v>0</v>
      </c>
      <c r="Q42" s="104">
        <v>0</v>
      </c>
      <c r="R42" s="104">
        <v>0</v>
      </c>
      <c r="S42" s="106">
        <v>0</v>
      </c>
      <c r="T42" s="107">
        <f>SUM(U42:X42)</f>
        <v>0</v>
      </c>
      <c r="U42" s="104">
        <v>0</v>
      </c>
      <c r="V42" s="104">
        <v>0</v>
      </c>
      <c r="W42" s="104">
        <v>0</v>
      </c>
      <c r="X42" s="106">
        <v>0</v>
      </c>
      <c r="Y42" s="107">
        <f>SUM(Z42:AC42)</f>
        <v>0</v>
      </c>
      <c r="Z42" s="104">
        <v>0</v>
      </c>
      <c r="AA42" s="104">
        <v>0</v>
      </c>
      <c r="AB42" s="104">
        <v>0</v>
      </c>
      <c r="AC42" s="106">
        <v>0</v>
      </c>
    </row>
    <row r="43" spans="2:29" s="82" customFormat="1" ht="20.25" customHeight="1">
      <c r="B43" s="128" t="s">
        <v>5</v>
      </c>
      <c r="C43" s="129" t="s">
        <v>50</v>
      </c>
      <c r="D43" s="124">
        <f>SUM(E43+J43+O43+T43+Y43)</f>
        <v>0</v>
      </c>
      <c r="E43" s="123">
        <f>SUM(F43:I43)</f>
        <v>0</v>
      </c>
      <c r="F43" s="120">
        <f>SUM(F44-F45)</f>
        <v>0</v>
      </c>
      <c r="G43" s="120">
        <f>SUM(G44-G45)</f>
        <v>0</v>
      </c>
      <c r="H43" s="120">
        <f>SUM(H44-H45)</f>
        <v>0</v>
      </c>
      <c r="I43" s="122">
        <f>SUM(I44-I45)</f>
        <v>0</v>
      </c>
      <c r="J43" s="121">
        <f>SUM(K43:N43)</f>
        <v>0</v>
      </c>
      <c r="K43" s="120">
        <f>SUM(K44-K45)</f>
        <v>1</v>
      </c>
      <c r="L43" s="120">
        <f>SUM(L44-L45)</f>
        <v>-1</v>
      </c>
      <c r="M43" s="120">
        <f>SUM(M44-M45)</f>
        <v>0</v>
      </c>
      <c r="N43" s="124">
        <f>SUM(N44-N45)</f>
        <v>0</v>
      </c>
      <c r="O43" s="123">
        <f>SUM(P43:S43)</f>
        <v>0</v>
      </c>
      <c r="P43" s="120">
        <f>SUM(P44-P45)</f>
        <v>0</v>
      </c>
      <c r="Q43" s="120">
        <f>SUM(Q44-Q45)</f>
        <v>0</v>
      </c>
      <c r="R43" s="120">
        <f>SUM(R44-R45)</f>
        <v>0</v>
      </c>
      <c r="S43" s="122">
        <f>SUM(S44-S45)</f>
        <v>0</v>
      </c>
      <c r="T43" s="123">
        <f>SUM(U43:X43)</f>
        <v>0</v>
      </c>
      <c r="U43" s="120">
        <f>SUM(U44-U45)</f>
        <v>0</v>
      </c>
      <c r="V43" s="120">
        <f>SUM(V44-V45)</f>
        <v>0</v>
      </c>
      <c r="W43" s="120">
        <f>SUM(W44-W45)</f>
        <v>0</v>
      </c>
      <c r="X43" s="122">
        <f>SUM(X44-X45)</f>
        <v>0</v>
      </c>
      <c r="Y43" s="121">
        <f>SUM(Z43:AC43)</f>
        <v>0</v>
      </c>
      <c r="Z43" s="120">
        <f>SUM(Z44-Z45)</f>
        <v>0</v>
      </c>
      <c r="AA43" s="120">
        <f>SUM(AA44-AA45)</f>
        <v>0</v>
      </c>
      <c r="AB43" s="120">
        <f>SUM(AB44-AB45)</f>
        <v>0</v>
      </c>
      <c r="AC43" s="119">
        <f>SUM(AC44-AC45)</f>
        <v>0</v>
      </c>
    </row>
    <row r="44" spans="2:29" s="82" customFormat="1" ht="20.25" customHeight="1">
      <c r="B44" s="118"/>
      <c r="C44" s="117" t="s">
        <v>49</v>
      </c>
      <c r="D44" s="116">
        <f>SUM(E44+J44+O44+T44+Y44)</f>
        <v>2</v>
      </c>
      <c r="E44" s="115">
        <f>SUM(F44:I44)</f>
        <v>0</v>
      </c>
      <c r="F44" s="112">
        <v>0</v>
      </c>
      <c r="G44" s="112">
        <v>0</v>
      </c>
      <c r="H44" s="112">
        <v>0</v>
      </c>
      <c r="I44" s="114">
        <v>0</v>
      </c>
      <c r="J44" s="113">
        <f>SUM(K44:N44)</f>
        <v>2</v>
      </c>
      <c r="K44" s="112">
        <v>1</v>
      </c>
      <c r="L44" s="112">
        <v>1</v>
      </c>
      <c r="M44" s="112">
        <v>0</v>
      </c>
      <c r="N44" s="116">
        <v>0</v>
      </c>
      <c r="O44" s="115">
        <v>0</v>
      </c>
      <c r="P44" s="112">
        <v>0</v>
      </c>
      <c r="Q44" s="112">
        <v>0</v>
      </c>
      <c r="R44" s="112">
        <v>0</v>
      </c>
      <c r="S44" s="114">
        <v>0</v>
      </c>
      <c r="T44" s="115">
        <v>0</v>
      </c>
      <c r="U44" s="112">
        <v>0</v>
      </c>
      <c r="V44" s="112">
        <v>0</v>
      </c>
      <c r="W44" s="112">
        <v>0</v>
      </c>
      <c r="X44" s="114">
        <v>0</v>
      </c>
      <c r="Y44" s="113">
        <v>0</v>
      </c>
      <c r="Z44" s="112">
        <v>0</v>
      </c>
      <c r="AA44" s="112">
        <v>0</v>
      </c>
      <c r="AB44" s="112">
        <v>0</v>
      </c>
      <c r="AC44" s="111">
        <v>0</v>
      </c>
    </row>
    <row r="45" spans="2:29" s="82" customFormat="1" ht="20.25" customHeight="1">
      <c r="B45" s="127"/>
      <c r="C45" s="109" t="s">
        <v>48</v>
      </c>
      <c r="D45" s="108">
        <f>SUM(E45+J45+O45+T45+Y45)</f>
        <v>2</v>
      </c>
      <c r="E45" s="107">
        <f>SUM(F45:I45)</f>
        <v>0</v>
      </c>
      <c r="F45" s="104">
        <v>0</v>
      </c>
      <c r="G45" s="104">
        <v>0</v>
      </c>
      <c r="H45" s="104">
        <v>0</v>
      </c>
      <c r="I45" s="106">
        <v>0</v>
      </c>
      <c r="J45" s="105">
        <f>SUM(K45:N45)</f>
        <v>2</v>
      </c>
      <c r="K45" s="104">
        <v>0</v>
      </c>
      <c r="L45" s="104">
        <v>2</v>
      </c>
      <c r="M45" s="104">
        <v>0</v>
      </c>
      <c r="N45" s="108">
        <v>0</v>
      </c>
      <c r="O45" s="107">
        <f>SUM(P45:S45)</f>
        <v>0</v>
      </c>
      <c r="P45" s="104">
        <v>0</v>
      </c>
      <c r="Q45" s="104">
        <v>0</v>
      </c>
      <c r="R45" s="104">
        <v>0</v>
      </c>
      <c r="S45" s="106">
        <v>0</v>
      </c>
      <c r="T45" s="107">
        <v>0</v>
      </c>
      <c r="U45" s="104">
        <v>0</v>
      </c>
      <c r="V45" s="104">
        <v>0</v>
      </c>
      <c r="W45" s="104">
        <v>0</v>
      </c>
      <c r="X45" s="106">
        <v>0</v>
      </c>
      <c r="Y45" s="105">
        <v>0</v>
      </c>
      <c r="Z45" s="104">
        <v>0</v>
      </c>
      <c r="AA45" s="104">
        <v>0</v>
      </c>
      <c r="AB45" s="104">
        <v>0</v>
      </c>
      <c r="AC45" s="103">
        <v>0</v>
      </c>
    </row>
    <row r="46" spans="2:29" s="82" customFormat="1" ht="20.25" customHeight="1">
      <c r="B46" s="128" t="s">
        <v>4</v>
      </c>
      <c r="C46" s="125" t="s">
        <v>50</v>
      </c>
      <c r="D46" s="124">
        <f>SUM(E46+J46+O46+T46+Y46)</f>
        <v>0</v>
      </c>
      <c r="E46" s="123">
        <f>SUM(F46:I46)</f>
        <v>0</v>
      </c>
      <c r="F46" s="120">
        <f>SUM(F47-F48)</f>
        <v>0</v>
      </c>
      <c r="G46" s="120">
        <f>SUM(G47-G48)</f>
        <v>0</v>
      </c>
      <c r="H46" s="120">
        <f>SUM(H47-H48)</f>
        <v>0</v>
      </c>
      <c r="I46" s="122">
        <f>SUM(I47-I48)</f>
        <v>0</v>
      </c>
      <c r="J46" s="121">
        <f>SUM(K46:N46)</f>
        <v>0</v>
      </c>
      <c r="K46" s="120">
        <f>SUM(K47-K48)</f>
        <v>0</v>
      </c>
      <c r="L46" s="120">
        <f>SUM(L47-L48)</f>
        <v>0</v>
      </c>
      <c r="M46" s="120">
        <f>SUM(M47-M48)</f>
        <v>0</v>
      </c>
      <c r="N46" s="124">
        <v>0</v>
      </c>
      <c r="O46" s="123">
        <f>SUM(P46:S46)</f>
        <v>0</v>
      </c>
      <c r="P46" s="120">
        <f>SUM(P47-P48)</f>
        <v>0</v>
      </c>
      <c r="Q46" s="120">
        <f>SUM(Q47-Q48)</f>
        <v>0</v>
      </c>
      <c r="R46" s="120">
        <f>SUM(R47-R48)</f>
        <v>0</v>
      </c>
      <c r="S46" s="122">
        <f>SUM(S47-S48)</f>
        <v>0</v>
      </c>
      <c r="T46" s="123">
        <f>SUM(U46:X46)</f>
        <v>0</v>
      </c>
      <c r="U46" s="120">
        <f>SUM(U47-U48)</f>
        <v>0</v>
      </c>
      <c r="V46" s="120">
        <f>SUM(V47-V48)</f>
        <v>0</v>
      </c>
      <c r="W46" s="120">
        <f>SUM(W47-W48)</f>
        <v>0</v>
      </c>
      <c r="X46" s="122">
        <f>SUM(X47-X48)</f>
        <v>0</v>
      </c>
      <c r="Y46" s="123">
        <f>SUM(Z46:AC46)</f>
        <v>0</v>
      </c>
      <c r="Z46" s="120">
        <f>SUM(Z47-Z48)</f>
        <v>0</v>
      </c>
      <c r="AA46" s="120">
        <f>SUM(AA47-AA48)</f>
        <v>0</v>
      </c>
      <c r="AB46" s="120">
        <f>SUM(AB47-AB48)</f>
        <v>0</v>
      </c>
      <c r="AC46" s="122">
        <f>SUM(AC47-AC48)</f>
        <v>0</v>
      </c>
    </row>
    <row r="47" spans="2:29" s="82" customFormat="1" ht="20.25" customHeight="1">
      <c r="B47" s="118"/>
      <c r="C47" s="117" t="s">
        <v>49</v>
      </c>
      <c r="D47" s="116">
        <f>SUM(E47+J47+O47+T47+Y47)</f>
        <v>2</v>
      </c>
      <c r="E47" s="115">
        <f>SUM(F47:I47)</f>
        <v>0</v>
      </c>
      <c r="F47" s="112">
        <v>0</v>
      </c>
      <c r="G47" s="112">
        <v>0</v>
      </c>
      <c r="H47" s="112">
        <v>0</v>
      </c>
      <c r="I47" s="114">
        <v>0</v>
      </c>
      <c r="J47" s="113">
        <f>SUM(K47:N47)</f>
        <v>2</v>
      </c>
      <c r="K47" s="112">
        <v>1</v>
      </c>
      <c r="L47" s="112">
        <v>0</v>
      </c>
      <c r="M47" s="112">
        <v>1</v>
      </c>
      <c r="N47" s="116">
        <v>0</v>
      </c>
      <c r="O47" s="115">
        <v>0</v>
      </c>
      <c r="P47" s="112">
        <v>0</v>
      </c>
      <c r="Q47" s="112">
        <v>0</v>
      </c>
      <c r="R47" s="112">
        <v>0</v>
      </c>
      <c r="S47" s="114">
        <v>0</v>
      </c>
      <c r="T47" s="115">
        <v>0</v>
      </c>
      <c r="U47" s="112">
        <v>0</v>
      </c>
      <c r="V47" s="112">
        <v>0</v>
      </c>
      <c r="W47" s="112">
        <v>0</v>
      </c>
      <c r="X47" s="114">
        <v>0</v>
      </c>
      <c r="Y47" s="115">
        <v>0</v>
      </c>
      <c r="Z47" s="112">
        <v>0</v>
      </c>
      <c r="AA47" s="112">
        <v>0</v>
      </c>
      <c r="AB47" s="112">
        <v>0</v>
      </c>
      <c r="AC47" s="114">
        <v>0</v>
      </c>
    </row>
    <row r="48" spans="2:29" s="82" customFormat="1" ht="20.25" customHeight="1">
      <c r="B48" s="127"/>
      <c r="C48" s="109" t="s">
        <v>48</v>
      </c>
      <c r="D48" s="108">
        <f>SUM(E48+J48+O48+T48+Y48)</f>
        <v>2</v>
      </c>
      <c r="E48" s="107">
        <f>SUM(F48:I48)</f>
        <v>0</v>
      </c>
      <c r="F48" s="104">
        <v>0</v>
      </c>
      <c r="G48" s="104">
        <v>0</v>
      </c>
      <c r="H48" s="104">
        <v>0</v>
      </c>
      <c r="I48" s="106">
        <v>0</v>
      </c>
      <c r="J48" s="105">
        <f>SUM(K48:N48)</f>
        <v>2</v>
      </c>
      <c r="K48" s="104">
        <v>1</v>
      </c>
      <c r="L48" s="104">
        <v>0</v>
      </c>
      <c r="M48" s="104">
        <v>1</v>
      </c>
      <c r="N48" s="108">
        <v>0</v>
      </c>
      <c r="O48" s="107">
        <f>SUM(P48:S48)</f>
        <v>0</v>
      </c>
      <c r="P48" s="104">
        <v>0</v>
      </c>
      <c r="Q48" s="104">
        <v>0</v>
      </c>
      <c r="R48" s="104">
        <v>0</v>
      </c>
      <c r="S48" s="106">
        <v>0</v>
      </c>
      <c r="T48" s="107">
        <f>SUM(U48:X48)</f>
        <v>0</v>
      </c>
      <c r="U48" s="104">
        <v>0</v>
      </c>
      <c r="V48" s="104">
        <v>0</v>
      </c>
      <c r="W48" s="104">
        <v>0</v>
      </c>
      <c r="X48" s="106">
        <v>0</v>
      </c>
      <c r="Y48" s="107">
        <f>SUM(Z48:AC48)</f>
        <v>0</v>
      </c>
      <c r="Z48" s="104">
        <v>0</v>
      </c>
      <c r="AA48" s="104">
        <v>0</v>
      </c>
      <c r="AB48" s="104">
        <v>0</v>
      </c>
      <c r="AC48" s="106">
        <v>0</v>
      </c>
    </row>
    <row r="49" spans="2:29" s="82" customFormat="1" ht="20.25" customHeight="1">
      <c r="B49" s="126" t="s">
        <v>3</v>
      </c>
      <c r="C49" s="125" t="s">
        <v>50</v>
      </c>
      <c r="D49" s="124">
        <f>SUM(E49+J49+O49+T49+Y49)</f>
        <v>0</v>
      </c>
      <c r="E49" s="123">
        <f>SUM(F49:I49)</f>
        <v>0</v>
      </c>
      <c r="F49" s="120">
        <f>SUM(F50-F51)</f>
        <v>0</v>
      </c>
      <c r="G49" s="120">
        <f>SUM(G50-G51)</f>
        <v>0</v>
      </c>
      <c r="H49" s="120">
        <f>SUM(H50-H51)</f>
        <v>0</v>
      </c>
      <c r="I49" s="122">
        <f>SUM(I50-I51)</f>
        <v>0</v>
      </c>
      <c r="J49" s="121">
        <f>SUM(K49:N49)</f>
        <v>0</v>
      </c>
      <c r="K49" s="120">
        <f>SUM(K50-K51)</f>
        <v>0</v>
      </c>
      <c r="L49" s="120">
        <f>SUM(L50-L51)</f>
        <v>0</v>
      </c>
      <c r="M49" s="120">
        <f>SUM(M50-M51)</f>
        <v>0</v>
      </c>
      <c r="N49" s="124">
        <f>SUM(N50-N51)</f>
        <v>0</v>
      </c>
      <c r="O49" s="123">
        <f>SUM(P49:S49)</f>
        <v>0</v>
      </c>
      <c r="P49" s="120">
        <f>SUM(P50-P51)</f>
        <v>0</v>
      </c>
      <c r="Q49" s="120">
        <f>SUM(Q50-Q51)</f>
        <v>0</v>
      </c>
      <c r="R49" s="120">
        <f>SUM(R50-R51)</f>
        <v>0</v>
      </c>
      <c r="S49" s="122">
        <f>SUM(S50-S51)</f>
        <v>0</v>
      </c>
      <c r="T49" s="123">
        <f>SUM(U49:X49)</f>
        <v>0</v>
      </c>
      <c r="U49" s="120">
        <f>SUM(U50-U51)</f>
        <v>0</v>
      </c>
      <c r="V49" s="120">
        <f>SUM(V50-V51)</f>
        <v>0</v>
      </c>
      <c r="W49" s="120">
        <f>SUM(W50-W51)</f>
        <v>0</v>
      </c>
      <c r="X49" s="122">
        <f>SUM(X50-X51)</f>
        <v>0</v>
      </c>
      <c r="Y49" s="121">
        <f>SUM(Z49:AC49)</f>
        <v>0</v>
      </c>
      <c r="Z49" s="120">
        <f>SUM(Z50-Z51)</f>
        <v>0</v>
      </c>
      <c r="AA49" s="120">
        <f>SUM(AA50-AA51)</f>
        <v>0</v>
      </c>
      <c r="AB49" s="120">
        <f>SUM(AB50-AB51)</f>
        <v>0</v>
      </c>
      <c r="AC49" s="119">
        <f>SUM(AC50-AC51)</f>
        <v>0</v>
      </c>
    </row>
    <row r="50" spans="2:29" s="82" customFormat="1" ht="20.25" customHeight="1">
      <c r="B50" s="118"/>
      <c r="C50" s="117" t="s">
        <v>49</v>
      </c>
      <c r="D50" s="116">
        <f>SUM(E50+J50+O50+T50+Y50)</f>
        <v>2</v>
      </c>
      <c r="E50" s="115">
        <v>0</v>
      </c>
      <c r="F50" s="112">
        <v>0</v>
      </c>
      <c r="G50" s="112">
        <v>0</v>
      </c>
      <c r="H50" s="112">
        <v>0</v>
      </c>
      <c r="I50" s="114">
        <v>0</v>
      </c>
      <c r="J50" s="113">
        <f>SUM(K50:N50)</f>
        <v>2</v>
      </c>
      <c r="K50" s="112">
        <v>2</v>
      </c>
      <c r="L50" s="112">
        <v>0</v>
      </c>
      <c r="M50" s="112">
        <v>0</v>
      </c>
      <c r="N50" s="116">
        <v>0</v>
      </c>
      <c r="O50" s="115">
        <f>SUM(P50:S50)</f>
        <v>0</v>
      </c>
      <c r="P50" s="112">
        <v>0</v>
      </c>
      <c r="Q50" s="112">
        <v>0</v>
      </c>
      <c r="R50" s="112">
        <v>0</v>
      </c>
      <c r="S50" s="114">
        <v>0</v>
      </c>
      <c r="T50" s="115">
        <v>0</v>
      </c>
      <c r="U50" s="112">
        <v>0</v>
      </c>
      <c r="V50" s="112">
        <v>0</v>
      </c>
      <c r="W50" s="112">
        <v>0</v>
      </c>
      <c r="X50" s="114">
        <v>0</v>
      </c>
      <c r="Y50" s="113">
        <v>0</v>
      </c>
      <c r="Z50" s="112">
        <v>0</v>
      </c>
      <c r="AA50" s="112">
        <v>0</v>
      </c>
      <c r="AB50" s="112">
        <v>0</v>
      </c>
      <c r="AC50" s="111">
        <v>0</v>
      </c>
    </row>
    <row r="51" spans="2:29" s="82" customFormat="1" ht="20.25" customHeight="1" thickBot="1">
      <c r="B51" s="110"/>
      <c r="C51" s="109" t="s">
        <v>48</v>
      </c>
      <c r="D51" s="108">
        <f>SUM(E51+J51+O51+T51+Y51)</f>
        <v>2</v>
      </c>
      <c r="E51" s="107">
        <f>SUM(F51:I51)</f>
        <v>0</v>
      </c>
      <c r="F51" s="104">
        <v>0</v>
      </c>
      <c r="G51" s="104">
        <v>0</v>
      </c>
      <c r="H51" s="104">
        <v>0</v>
      </c>
      <c r="I51" s="106">
        <v>0</v>
      </c>
      <c r="J51" s="105">
        <f>SUM(K51:N51)</f>
        <v>2</v>
      </c>
      <c r="K51" s="104">
        <v>2</v>
      </c>
      <c r="L51" s="104">
        <v>0</v>
      </c>
      <c r="M51" s="104">
        <v>0</v>
      </c>
      <c r="N51" s="108">
        <v>0</v>
      </c>
      <c r="O51" s="107">
        <f>SUM(P51:S51)</f>
        <v>0</v>
      </c>
      <c r="P51" s="104">
        <v>0</v>
      </c>
      <c r="Q51" s="104">
        <v>0</v>
      </c>
      <c r="R51" s="104">
        <v>0</v>
      </c>
      <c r="S51" s="106">
        <v>0</v>
      </c>
      <c r="T51" s="107">
        <v>0</v>
      </c>
      <c r="U51" s="104">
        <v>0</v>
      </c>
      <c r="V51" s="104">
        <v>0</v>
      </c>
      <c r="W51" s="104">
        <v>0</v>
      </c>
      <c r="X51" s="106">
        <v>0</v>
      </c>
      <c r="Y51" s="105">
        <v>0</v>
      </c>
      <c r="Z51" s="104">
        <v>0</v>
      </c>
      <c r="AA51" s="104">
        <v>0</v>
      </c>
      <c r="AB51" s="104">
        <v>0</v>
      </c>
      <c r="AC51" s="103">
        <v>0</v>
      </c>
    </row>
    <row r="52" spans="2:29" s="82" customFormat="1" ht="6.75" customHeight="1"/>
    <row r="53" spans="2:29" s="82" customFormat="1" ht="19.5" customHeight="1">
      <c r="B53" s="102" t="s">
        <v>47</v>
      </c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</row>
    <row r="54" spans="2:29" s="82" customFormat="1" ht="30" customHeight="1" thickBot="1">
      <c r="B54" s="101" t="s">
        <v>46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</row>
    <row r="55" spans="2:29" s="82" customFormat="1" ht="20.25" customHeight="1">
      <c r="B55" s="99" t="s">
        <v>45</v>
      </c>
      <c r="C55" s="98"/>
      <c r="D55" s="97" t="s">
        <v>44</v>
      </c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5"/>
    </row>
    <row r="56" spans="2:29" s="82" customFormat="1" ht="25.5" customHeight="1">
      <c r="B56" s="94" t="s">
        <v>43</v>
      </c>
      <c r="C56" s="93"/>
      <c r="D56" s="92" t="s">
        <v>42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0"/>
    </row>
    <row r="57" spans="2:29" s="82" customFormat="1" ht="25.5" customHeight="1" thickBot="1">
      <c r="B57" s="89" t="s">
        <v>41</v>
      </c>
      <c r="C57" s="88"/>
      <c r="D57" s="87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5"/>
    </row>
    <row r="58" spans="2:29" s="82" customFormat="1" ht="28.5" customHeight="1">
      <c r="B58" s="84" t="s">
        <v>40</v>
      </c>
      <c r="C58" s="83"/>
      <c r="D58" s="83"/>
      <c r="E58" s="83"/>
      <c r="F58" s="83"/>
      <c r="G58" s="83"/>
    </row>
    <row r="59" spans="2:29" s="82" customFormat="1"/>
    <row r="60" spans="2:29" s="82" customFormat="1"/>
    <row r="61" spans="2:29" s="82" customFormat="1"/>
    <row r="62" spans="2:29" s="82" customFormat="1"/>
  </sheetData>
  <mergeCells count="29">
    <mergeCell ref="B10:B12"/>
    <mergeCell ref="B40:B42"/>
    <mergeCell ref="B43:B45"/>
    <mergeCell ref="B46:B48"/>
    <mergeCell ref="B37:B39"/>
    <mergeCell ref="B34:B36"/>
    <mergeCell ref="B49:B51"/>
    <mergeCell ref="AA4:AC4"/>
    <mergeCell ref="B5:B6"/>
    <mergeCell ref="C5:D6"/>
    <mergeCell ref="E5:I5"/>
    <mergeCell ref="J5:N5"/>
    <mergeCell ref="O5:S5"/>
    <mergeCell ref="T5:X5"/>
    <mergeCell ref="Y5:AC5"/>
    <mergeCell ref="B7:B9"/>
    <mergeCell ref="B55:C55"/>
    <mergeCell ref="D55:AC55"/>
    <mergeCell ref="B56:C56"/>
    <mergeCell ref="D56:AC56"/>
    <mergeCell ref="B57:C57"/>
    <mergeCell ref="D57:AC57"/>
    <mergeCell ref="B16:B18"/>
    <mergeCell ref="B13:B15"/>
    <mergeCell ref="B31:B33"/>
    <mergeCell ref="B28:B30"/>
    <mergeCell ref="B25:B27"/>
    <mergeCell ref="B22:B24"/>
    <mergeCell ref="B19:B2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A9F21-CA72-4363-AB61-62D7F95B064C}">
  <sheetPr>
    <tabColor rgb="FFFF66FF"/>
  </sheetPr>
  <dimension ref="B1:AG71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G27" sqref="G27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32" ht="14.25" thickBot="1"/>
    <row r="2" spans="2:32" ht="27" customHeight="1" thickBot="1">
      <c r="B2" s="81" t="s">
        <v>66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6" spans="2:32" ht="24" customHeight="1">
      <c r="B6" s="62" t="s">
        <v>65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</row>
    <row r="7" spans="2:32" s="272" customFormat="1" ht="15" customHeight="1" thickBot="1">
      <c r="B7" s="3" t="s">
        <v>64</v>
      </c>
      <c r="C7" s="3"/>
      <c r="D7" s="3"/>
      <c r="E7" s="3"/>
      <c r="F7" s="3"/>
      <c r="G7" s="3"/>
      <c r="H7" s="3"/>
      <c r="I7" s="3"/>
      <c r="J7" s="3"/>
    </row>
    <row r="8" spans="2:32" s="39" customFormat="1" ht="22.5" customHeight="1">
      <c r="B8" s="271" t="s">
        <v>29</v>
      </c>
      <c r="C8" s="50" t="s">
        <v>63</v>
      </c>
      <c r="D8" s="54" t="s">
        <v>28</v>
      </c>
      <c r="E8" s="50" t="s">
        <v>27</v>
      </c>
      <c r="F8" s="49"/>
      <c r="G8" s="49"/>
      <c r="H8" s="49"/>
      <c r="I8" s="53"/>
      <c r="J8" s="52" t="s">
        <v>26</v>
      </c>
      <c r="K8" s="49"/>
      <c r="L8" s="49"/>
      <c r="M8" s="49"/>
      <c r="N8" s="51"/>
      <c r="O8" s="50" t="s">
        <v>25</v>
      </c>
      <c r="P8" s="49"/>
      <c r="Q8" s="49"/>
      <c r="R8" s="49"/>
      <c r="S8" s="53"/>
      <c r="T8" s="52" t="s">
        <v>24</v>
      </c>
      <c r="U8" s="49"/>
      <c r="V8" s="49"/>
      <c r="W8" s="49"/>
      <c r="X8" s="51"/>
      <c r="Y8" s="50" t="s">
        <v>23</v>
      </c>
      <c r="Z8" s="49"/>
      <c r="AA8" s="49"/>
      <c r="AB8" s="49"/>
      <c r="AC8" s="48"/>
    </row>
    <row r="9" spans="2:32" s="39" customFormat="1" ht="22.5" customHeight="1" thickBot="1">
      <c r="B9" s="270"/>
      <c r="C9" s="269"/>
      <c r="D9" s="46"/>
      <c r="E9" s="42" t="s">
        <v>22</v>
      </c>
      <c r="F9" s="41" t="s">
        <v>21</v>
      </c>
      <c r="G9" s="41" t="s">
        <v>20</v>
      </c>
      <c r="H9" s="41" t="s">
        <v>19</v>
      </c>
      <c r="I9" s="45" t="s">
        <v>18</v>
      </c>
      <c r="J9" s="44" t="s">
        <v>22</v>
      </c>
      <c r="K9" s="41" t="s">
        <v>21</v>
      </c>
      <c r="L9" s="41" t="s">
        <v>20</v>
      </c>
      <c r="M9" s="41" t="s">
        <v>19</v>
      </c>
      <c r="N9" s="43" t="s">
        <v>18</v>
      </c>
      <c r="O9" s="42" t="s">
        <v>22</v>
      </c>
      <c r="P9" s="41" t="s">
        <v>21</v>
      </c>
      <c r="Q9" s="41" t="s">
        <v>20</v>
      </c>
      <c r="R9" s="41" t="s">
        <v>19</v>
      </c>
      <c r="S9" s="45" t="s">
        <v>18</v>
      </c>
      <c r="T9" s="44" t="s">
        <v>22</v>
      </c>
      <c r="U9" s="41" t="s">
        <v>21</v>
      </c>
      <c r="V9" s="41" t="s">
        <v>20</v>
      </c>
      <c r="W9" s="41" t="s">
        <v>19</v>
      </c>
      <c r="X9" s="43" t="s">
        <v>18</v>
      </c>
      <c r="Y9" s="42" t="s">
        <v>22</v>
      </c>
      <c r="Z9" s="41" t="s">
        <v>21</v>
      </c>
      <c r="AA9" s="41" t="s">
        <v>20</v>
      </c>
      <c r="AB9" s="41" t="s">
        <v>19</v>
      </c>
      <c r="AC9" s="40" t="s">
        <v>18</v>
      </c>
    </row>
    <row r="10" spans="2:32" s="39" customFormat="1" ht="21" customHeight="1" thickTop="1">
      <c r="B10" s="268" t="s">
        <v>28</v>
      </c>
      <c r="C10" s="267" t="s">
        <v>28</v>
      </c>
      <c r="D10" s="266">
        <v>45</v>
      </c>
      <c r="E10" s="262">
        <f>SUM(F10:I10)</f>
        <v>4</v>
      </c>
      <c r="F10" s="261">
        <f>F13+F16+F52</f>
        <v>0</v>
      </c>
      <c r="G10" s="261">
        <f>G13+G16+G52</f>
        <v>4</v>
      </c>
      <c r="H10" s="261">
        <f>H13+H16+H52</f>
        <v>0</v>
      </c>
      <c r="I10" s="265">
        <f>I13+I16+I52</f>
        <v>0</v>
      </c>
      <c r="J10" s="262">
        <v>30</v>
      </c>
      <c r="K10" s="261">
        <v>8</v>
      </c>
      <c r="L10" s="261">
        <v>18</v>
      </c>
      <c r="M10" s="261">
        <v>3</v>
      </c>
      <c r="N10" s="261">
        <f>N13+N16+N52</f>
        <v>1</v>
      </c>
      <c r="O10" s="262">
        <f>SUM(P10:S10)</f>
        <v>5</v>
      </c>
      <c r="P10" s="261">
        <f>P13+P16+P52</f>
        <v>0</v>
      </c>
      <c r="Q10" s="261">
        <f>Q13+Q16+Q52</f>
        <v>5</v>
      </c>
      <c r="R10" s="261">
        <f>R13+R16+R52</f>
        <v>0</v>
      </c>
      <c r="S10" s="264">
        <f>S13+S16+S52</f>
        <v>0</v>
      </c>
      <c r="T10" s="263">
        <v>6</v>
      </c>
      <c r="U10" s="261">
        <f>U13+U16+U52</f>
        <v>0</v>
      </c>
      <c r="V10" s="261">
        <v>2</v>
      </c>
      <c r="W10" s="261">
        <v>4</v>
      </c>
      <c r="X10" s="261">
        <f>X13+X16+X52</f>
        <v>0</v>
      </c>
      <c r="Y10" s="262">
        <f>SUM(Z10:AC10)</f>
        <v>0</v>
      </c>
      <c r="Z10" s="261">
        <f>Z13+Z16+Z52</f>
        <v>0</v>
      </c>
      <c r="AA10" s="261">
        <f>AA13+AA16+AA52</f>
        <v>0</v>
      </c>
      <c r="AB10" s="261">
        <f>AB13+AB16+AB52</f>
        <v>0</v>
      </c>
      <c r="AC10" s="260">
        <f>AC13+AC16+AC52</f>
        <v>0</v>
      </c>
      <c r="AE10" s="190"/>
      <c r="AF10" s="190"/>
    </row>
    <row r="11" spans="2:32" s="39" customFormat="1" ht="21" customHeight="1">
      <c r="B11" s="251"/>
      <c r="C11" s="259" t="s">
        <v>62</v>
      </c>
      <c r="D11" s="258">
        <v>26</v>
      </c>
      <c r="E11" s="254">
        <f>SUM(F11:I11)</f>
        <v>0</v>
      </c>
      <c r="F11" s="253">
        <f>F14+F17+F53</f>
        <v>0</v>
      </c>
      <c r="G11" s="253">
        <f>G14+G17+G53</f>
        <v>0</v>
      </c>
      <c r="H11" s="253">
        <f>H14+H17+H53</f>
        <v>0</v>
      </c>
      <c r="I11" s="257">
        <f>I14+I17+I53</f>
        <v>0</v>
      </c>
      <c r="J11" s="254">
        <v>16</v>
      </c>
      <c r="K11" s="253">
        <v>4</v>
      </c>
      <c r="L11" s="253">
        <v>9</v>
      </c>
      <c r="M11" s="253">
        <v>2</v>
      </c>
      <c r="N11" s="253">
        <f>N14+N17+N53</f>
        <v>1</v>
      </c>
      <c r="O11" s="254">
        <f>SUM(P11:S11)</f>
        <v>5</v>
      </c>
      <c r="P11" s="253">
        <f>P14+P17+P53</f>
        <v>0</v>
      </c>
      <c r="Q11" s="253">
        <f>Q14+Q17+Q53</f>
        <v>5</v>
      </c>
      <c r="R11" s="253">
        <f>R14+R17+R53</f>
        <v>0</v>
      </c>
      <c r="S11" s="256">
        <f>S14+S17+S53</f>
        <v>0</v>
      </c>
      <c r="T11" s="255">
        <v>5</v>
      </c>
      <c r="U11" s="253">
        <f>U14+U17+U53</f>
        <v>0</v>
      </c>
      <c r="V11" s="253">
        <v>1</v>
      </c>
      <c r="W11" s="253">
        <v>4</v>
      </c>
      <c r="X11" s="253">
        <f>X14+X17+X53</f>
        <v>0</v>
      </c>
      <c r="Y11" s="254">
        <f>SUM(Z11:AC11)</f>
        <v>0</v>
      </c>
      <c r="Z11" s="253">
        <f>Z14+Z17+Z53</f>
        <v>0</v>
      </c>
      <c r="AA11" s="253">
        <f>AA14+AA17+AA53</f>
        <v>0</v>
      </c>
      <c r="AB11" s="253">
        <f>AB14+AB17+AB53</f>
        <v>0</v>
      </c>
      <c r="AC11" s="252">
        <f>AC14+AC17+AC53</f>
        <v>0</v>
      </c>
      <c r="AE11" s="190"/>
    </row>
    <row r="12" spans="2:32" s="39" customFormat="1" ht="21" customHeight="1" thickBot="1">
      <c r="B12" s="251"/>
      <c r="C12" s="250" t="s">
        <v>61</v>
      </c>
      <c r="D12" s="249">
        <v>19</v>
      </c>
      <c r="E12" s="243">
        <f>SUM(F12:I12)</f>
        <v>4</v>
      </c>
      <c r="F12" s="242">
        <f>F15+F18+F54</f>
        <v>0</v>
      </c>
      <c r="G12" s="242">
        <f>G15+G18+G54</f>
        <v>4</v>
      </c>
      <c r="H12" s="242">
        <f>H15+H18+H54</f>
        <v>0</v>
      </c>
      <c r="I12" s="248">
        <f>I15+I18+I54</f>
        <v>0</v>
      </c>
      <c r="J12" s="247">
        <f>SUM(K12:N12)</f>
        <v>14</v>
      </c>
      <c r="K12" s="246">
        <v>4</v>
      </c>
      <c r="L12" s="246">
        <v>9</v>
      </c>
      <c r="M12" s="246">
        <v>1</v>
      </c>
      <c r="N12" s="246">
        <f>N15+N18+N54</f>
        <v>0</v>
      </c>
      <c r="O12" s="247">
        <f>SUM(P12:S12)</f>
        <v>0</v>
      </c>
      <c r="P12" s="246">
        <f>P15+P18+P54</f>
        <v>0</v>
      </c>
      <c r="Q12" s="246">
        <f>Q15+Q18+Q54</f>
        <v>0</v>
      </c>
      <c r="R12" s="246">
        <f>R15+R18+R54</f>
        <v>0</v>
      </c>
      <c r="S12" s="245">
        <f>S15+S18+S54</f>
        <v>0</v>
      </c>
      <c r="T12" s="244">
        <v>1</v>
      </c>
      <c r="U12" s="242">
        <f>U15+U18+U54</f>
        <v>0</v>
      </c>
      <c r="V12" s="242">
        <v>1</v>
      </c>
      <c r="W12" s="242">
        <f>W15+W18+W54</f>
        <v>0</v>
      </c>
      <c r="X12" s="242">
        <f>X15+X18+X54</f>
        <v>0</v>
      </c>
      <c r="Y12" s="243">
        <f>SUM(Z12:AC12)</f>
        <v>0</v>
      </c>
      <c r="Z12" s="242">
        <f>Z15+Z18+Z54</f>
        <v>0</v>
      </c>
      <c r="AA12" s="242">
        <f>AA15+AA18+AA54</f>
        <v>0</v>
      </c>
      <c r="AB12" s="242">
        <f>AB15+AB18+AB54</f>
        <v>0</v>
      </c>
      <c r="AC12" s="241">
        <f>AC15+AC18+AC54</f>
        <v>0</v>
      </c>
      <c r="AE12" s="190"/>
    </row>
    <row r="13" spans="2:32" s="39" customFormat="1" ht="21" customHeight="1">
      <c r="B13" s="144" t="s">
        <v>58</v>
      </c>
      <c r="C13" s="240" t="s">
        <v>22</v>
      </c>
      <c r="D13" s="239">
        <f>SUM(E13+J13+O13+T13+Y13)</f>
        <v>17</v>
      </c>
      <c r="E13" s="236">
        <f>SUM(F13:I13)</f>
        <v>4</v>
      </c>
      <c r="F13" s="235">
        <f>F14+F15</f>
        <v>0</v>
      </c>
      <c r="G13" s="235">
        <f>G14+G15</f>
        <v>4</v>
      </c>
      <c r="H13" s="235">
        <f>H14+H15</f>
        <v>0</v>
      </c>
      <c r="I13" s="238">
        <f>I14+I15</f>
        <v>0</v>
      </c>
      <c r="J13" s="237">
        <f>SUM(K13:N13)</f>
        <v>11</v>
      </c>
      <c r="K13" s="235">
        <f>K14+K15</f>
        <v>2</v>
      </c>
      <c r="L13" s="235">
        <f>L14+L15</f>
        <v>8</v>
      </c>
      <c r="M13" s="235">
        <f>M14+M15</f>
        <v>0</v>
      </c>
      <c r="N13" s="235">
        <f>N14+N15</f>
        <v>1</v>
      </c>
      <c r="O13" s="236">
        <f>SUM(P13:S13)</f>
        <v>2</v>
      </c>
      <c r="P13" s="235">
        <f>P14+P15</f>
        <v>0</v>
      </c>
      <c r="Q13" s="235">
        <f>Q14+Q15</f>
        <v>2</v>
      </c>
      <c r="R13" s="235">
        <f>R14+R15</f>
        <v>0</v>
      </c>
      <c r="S13" s="238">
        <f>S14+S15</f>
        <v>0</v>
      </c>
      <c r="T13" s="237">
        <f>SUM(U13:X13)</f>
        <v>0</v>
      </c>
      <c r="U13" s="235">
        <f>U14+U15</f>
        <v>0</v>
      </c>
      <c r="V13" s="235">
        <f>V14+V15</f>
        <v>0</v>
      </c>
      <c r="W13" s="235">
        <f>W14+W15</f>
        <v>0</v>
      </c>
      <c r="X13" s="235">
        <f>X14+X15</f>
        <v>0</v>
      </c>
      <c r="Y13" s="236">
        <f>SUM(Z13:AC13)</f>
        <v>0</v>
      </c>
      <c r="Z13" s="235">
        <f>Z14+Z15</f>
        <v>0</v>
      </c>
      <c r="AA13" s="235">
        <f>AA14+AA15</f>
        <v>0</v>
      </c>
      <c r="AB13" s="235">
        <f>AB14+AB15</f>
        <v>0</v>
      </c>
      <c r="AC13" s="234">
        <f>AC14+AC15</f>
        <v>0</v>
      </c>
      <c r="AF13" s="190"/>
    </row>
    <row r="14" spans="2:32" s="39" customFormat="1" ht="21" customHeight="1">
      <c r="B14" s="136"/>
      <c r="C14" s="213" t="s">
        <v>62</v>
      </c>
      <c r="D14" s="212">
        <f>SUM(E14+J14+O14+T14+Y14)</f>
        <v>9</v>
      </c>
      <c r="E14" s="193">
        <f>SUM(F14:I14)</f>
        <v>0</v>
      </c>
      <c r="F14" s="192">
        <v>0</v>
      </c>
      <c r="G14" s="192">
        <v>0</v>
      </c>
      <c r="H14" s="192">
        <v>0</v>
      </c>
      <c r="I14" s="191">
        <v>0</v>
      </c>
      <c r="J14" s="211">
        <f>SUM(K14:N14)</f>
        <v>7</v>
      </c>
      <c r="K14" s="192">
        <v>1</v>
      </c>
      <c r="L14" s="192">
        <v>5</v>
      </c>
      <c r="M14" s="192">
        <v>0</v>
      </c>
      <c r="N14" s="194">
        <v>1</v>
      </c>
      <c r="O14" s="193">
        <f>SUM(P14:S14)</f>
        <v>2</v>
      </c>
      <c r="P14" s="192">
        <v>0</v>
      </c>
      <c r="Q14" s="192">
        <v>2</v>
      </c>
      <c r="R14" s="192">
        <v>0</v>
      </c>
      <c r="S14" s="191">
        <v>0</v>
      </c>
      <c r="T14" s="211">
        <f>SUM(U14:X14)</f>
        <v>0</v>
      </c>
      <c r="U14" s="192">
        <v>0</v>
      </c>
      <c r="V14" s="192">
        <v>0</v>
      </c>
      <c r="W14" s="192">
        <v>0</v>
      </c>
      <c r="X14" s="194">
        <v>0</v>
      </c>
      <c r="Y14" s="193">
        <f>SUM(Z14:AC14)</f>
        <v>0</v>
      </c>
      <c r="Z14" s="192">
        <v>0</v>
      </c>
      <c r="AA14" s="192">
        <v>0</v>
      </c>
      <c r="AB14" s="192">
        <v>0</v>
      </c>
      <c r="AC14" s="218">
        <v>0</v>
      </c>
      <c r="AE14" s="190"/>
    </row>
    <row r="15" spans="2:32" s="39" customFormat="1" ht="21" customHeight="1">
      <c r="B15" s="135"/>
      <c r="C15" s="233" t="s">
        <v>61</v>
      </c>
      <c r="D15" s="232">
        <f>SUM(E15+J15+O15+T15+Y15)</f>
        <v>8</v>
      </c>
      <c r="E15" s="183">
        <f>SUM(F15:I15)</f>
        <v>4</v>
      </c>
      <c r="F15" s="182">
        <v>0</v>
      </c>
      <c r="G15" s="182">
        <v>4</v>
      </c>
      <c r="H15" s="182">
        <v>0</v>
      </c>
      <c r="I15" s="181">
        <v>0</v>
      </c>
      <c r="J15" s="208">
        <f>SUM(K15:N15)</f>
        <v>4</v>
      </c>
      <c r="K15" s="182">
        <v>1</v>
      </c>
      <c r="L15" s="182">
        <v>3</v>
      </c>
      <c r="M15" s="182">
        <v>0</v>
      </c>
      <c r="N15" s="184">
        <v>0</v>
      </c>
      <c r="O15" s="183">
        <f>SUM(P15:S15)</f>
        <v>0</v>
      </c>
      <c r="P15" s="182">
        <v>0</v>
      </c>
      <c r="Q15" s="182">
        <v>0</v>
      </c>
      <c r="R15" s="182">
        <v>0</v>
      </c>
      <c r="S15" s="181">
        <v>0</v>
      </c>
      <c r="T15" s="208">
        <f>SUM(U15:X15)</f>
        <v>0</v>
      </c>
      <c r="U15" s="182">
        <v>0</v>
      </c>
      <c r="V15" s="182">
        <v>0</v>
      </c>
      <c r="W15" s="182">
        <v>0</v>
      </c>
      <c r="X15" s="184">
        <v>0</v>
      </c>
      <c r="Y15" s="183">
        <f>SUM(Z15:AC15)</f>
        <v>0</v>
      </c>
      <c r="Z15" s="182">
        <v>0</v>
      </c>
      <c r="AA15" s="182">
        <v>0</v>
      </c>
      <c r="AB15" s="182">
        <v>0</v>
      </c>
      <c r="AC15" s="217">
        <v>0</v>
      </c>
      <c r="AE15" s="190"/>
    </row>
    <row r="16" spans="2:32" s="39" customFormat="1" ht="21" customHeight="1">
      <c r="B16" s="133" t="s">
        <v>15</v>
      </c>
      <c r="C16" s="216" t="s">
        <v>22</v>
      </c>
      <c r="D16" s="215">
        <f>SUM(E16+J16+O16+T16+Y16)</f>
        <v>6</v>
      </c>
      <c r="E16" s="202">
        <v>0</v>
      </c>
      <c r="F16" s="201">
        <v>0</v>
      </c>
      <c r="G16" s="201">
        <v>0</v>
      </c>
      <c r="H16" s="201">
        <v>0</v>
      </c>
      <c r="I16" s="200">
        <v>0</v>
      </c>
      <c r="J16" s="214">
        <v>2</v>
      </c>
      <c r="K16" s="201">
        <v>1</v>
      </c>
      <c r="L16" s="201">
        <v>1</v>
      </c>
      <c r="M16" s="201">
        <v>0</v>
      </c>
      <c r="N16" s="201">
        <v>0</v>
      </c>
      <c r="O16" s="202">
        <v>3</v>
      </c>
      <c r="P16" s="201">
        <v>0</v>
      </c>
      <c r="Q16" s="201">
        <v>3</v>
      </c>
      <c r="R16" s="201">
        <v>0</v>
      </c>
      <c r="S16" s="200">
        <v>0</v>
      </c>
      <c r="T16" s="214">
        <v>1</v>
      </c>
      <c r="U16" s="201">
        <v>0</v>
      </c>
      <c r="V16" s="201">
        <v>1</v>
      </c>
      <c r="W16" s="201">
        <v>0</v>
      </c>
      <c r="X16" s="201">
        <v>0</v>
      </c>
      <c r="Y16" s="202">
        <v>0</v>
      </c>
      <c r="Z16" s="201">
        <v>0</v>
      </c>
      <c r="AA16" s="201">
        <v>0</v>
      </c>
      <c r="AB16" s="201">
        <v>0</v>
      </c>
      <c r="AC16" s="219">
        <v>0</v>
      </c>
      <c r="AF16" s="190"/>
    </row>
    <row r="17" spans="2:33" s="39" customFormat="1" ht="21" customHeight="1">
      <c r="B17" s="131"/>
      <c r="C17" s="213" t="s">
        <v>62</v>
      </c>
      <c r="D17" s="212">
        <f>SUM(E17+J17+O17+T17+Y17)</f>
        <v>5</v>
      </c>
      <c r="E17" s="193">
        <v>0</v>
      </c>
      <c r="F17" s="192">
        <v>0</v>
      </c>
      <c r="G17" s="192">
        <v>0</v>
      </c>
      <c r="H17" s="192">
        <v>0</v>
      </c>
      <c r="I17" s="191">
        <v>0</v>
      </c>
      <c r="J17" s="211">
        <v>1</v>
      </c>
      <c r="K17" s="192">
        <v>1</v>
      </c>
      <c r="L17" s="192">
        <v>0</v>
      </c>
      <c r="M17" s="192">
        <v>0</v>
      </c>
      <c r="N17" s="194">
        <v>0</v>
      </c>
      <c r="O17" s="193">
        <v>3</v>
      </c>
      <c r="P17" s="192">
        <v>0</v>
      </c>
      <c r="Q17" s="192">
        <v>3</v>
      </c>
      <c r="R17" s="192">
        <v>0</v>
      </c>
      <c r="S17" s="191">
        <v>0</v>
      </c>
      <c r="T17" s="211">
        <v>1</v>
      </c>
      <c r="U17" s="192">
        <v>0</v>
      </c>
      <c r="V17" s="192">
        <v>1</v>
      </c>
      <c r="W17" s="192">
        <v>0</v>
      </c>
      <c r="X17" s="194">
        <v>0</v>
      </c>
      <c r="Y17" s="193">
        <v>0</v>
      </c>
      <c r="Z17" s="192">
        <v>0</v>
      </c>
      <c r="AA17" s="192">
        <v>0</v>
      </c>
      <c r="AB17" s="192">
        <v>0</v>
      </c>
      <c r="AC17" s="218">
        <v>0</v>
      </c>
      <c r="AE17" s="190"/>
    </row>
    <row r="18" spans="2:33" s="39" customFormat="1" ht="21" customHeight="1">
      <c r="B18" s="130"/>
      <c r="C18" s="210" t="s">
        <v>61</v>
      </c>
      <c r="D18" s="209">
        <f>SUM(E18+J18+O18+T18+Y18)</f>
        <v>1</v>
      </c>
      <c r="E18" s="183">
        <v>0</v>
      </c>
      <c r="F18" s="182">
        <v>0</v>
      </c>
      <c r="G18" s="182">
        <v>0</v>
      </c>
      <c r="H18" s="182">
        <v>0</v>
      </c>
      <c r="I18" s="181">
        <v>0</v>
      </c>
      <c r="J18" s="208">
        <v>1</v>
      </c>
      <c r="K18" s="182">
        <v>0</v>
      </c>
      <c r="L18" s="182">
        <v>1</v>
      </c>
      <c r="M18" s="182">
        <v>0</v>
      </c>
      <c r="N18" s="184">
        <v>0</v>
      </c>
      <c r="O18" s="183">
        <v>0</v>
      </c>
      <c r="P18" s="182">
        <v>0</v>
      </c>
      <c r="Q18" s="182">
        <v>0</v>
      </c>
      <c r="R18" s="182">
        <v>0</v>
      </c>
      <c r="S18" s="181">
        <v>0</v>
      </c>
      <c r="T18" s="208">
        <v>0</v>
      </c>
      <c r="U18" s="182">
        <v>0</v>
      </c>
      <c r="V18" s="182">
        <v>0</v>
      </c>
      <c r="W18" s="182">
        <v>0</v>
      </c>
      <c r="X18" s="184">
        <v>0</v>
      </c>
      <c r="Y18" s="183">
        <v>0</v>
      </c>
      <c r="Z18" s="182">
        <v>0</v>
      </c>
      <c r="AA18" s="182">
        <v>0</v>
      </c>
      <c r="AB18" s="182">
        <v>0</v>
      </c>
      <c r="AC18" s="217">
        <v>0</v>
      </c>
      <c r="AF18" s="190"/>
      <c r="AG18" s="190"/>
    </row>
    <row r="19" spans="2:33" s="39" customFormat="1" ht="21" customHeight="1">
      <c r="B19" s="133" t="s">
        <v>14</v>
      </c>
      <c r="C19" s="216" t="s">
        <v>22</v>
      </c>
      <c r="D19" s="215">
        <f>SUM(E19+J19+O19+T19+Y19)</f>
        <v>2</v>
      </c>
      <c r="E19" s="202">
        <f>SUM(F19:I19)</f>
        <v>0</v>
      </c>
      <c r="F19" s="201">
        <f>F20+F21</f>
        <v>0</v>
      </c>
      <c r="G19" s="201">
        <f>G20+G21</f>
        <v>0</v>
      </c>
      <c r="H19" s="201">
        <f>H20+H21</f>
        <v>0</v>
      </c>
      <c r="I19" s="200">
        <f>I20+I21</f>
        <v>0</v>
      </c>
      <c r="J19" s="214">
        <f>SUM(K19:N19)</f>
        <v>2</v>
      </c>
      <c r="K19" s="201">
        <f>K20+K21</f>
        <v>1</v>
      </c>
      <c r="L19" s="201">
        <f>L20+L21</f>
        <v>0</v>
      </c>
      <c r="M19" s="201">
        <f>M20+M21</f>
        <v>1</v>
      </c>
      <c r="N19" s="201">
        <f>N20+N21</f>
        <v>0</v>
      </c>
      <c r="O19" s="202">
        <f>SUM(P19:S19)</f>
        <v>0</v>
      </c>
      <c r="P19" s="201">
        <f>P20+P21</f>
        <v>0</v>
      </c>
      <c r="Q19" s="201">
        <f>Q20+Q21</f>
        <v>0</v>
      </c>
      <c r="R19" s="201">
        <f>R20+R21</f>
        <v>0</v>
      </c>
      <c r="S19" s="200">
        <f>S20+S21</f>
        <v>0</v>
      </c>
      <c r="T19" s="214">
        <f>SUM(U19:X19)</f>
        <v>0</v>
      </c>
      <c r="U19" s="201">
        <f>U20+U21</f>
        <v>0</v>
      </c>
      <c r="V19" s="201">
        <f>V20+V21</f>
        <v>0</v>
      </c>
      <c r="W19" s="201">
        <f>W20+W21</f>
        <v>0</v>
      </c>
      <c r="X19" s="201">
        <f>X20+X21</f>
        <v>0</v>
      </c>
      <c r="Y19" s="202">
        <f>SUM(Z19:AC19)</f>
        <v>0</v>
      </c>
      <c r="Z19" s="201">
        <f>Z20+Z21</f>
        <v>0</v>
      </c>
      <c r="AA19" s="201">
        <f>AA20+AA21</f>
        <v>0</v>
      </c>
      <c r="AB19" s="201">
        <f>AB20+AB21</f>
        <v>0</v>
      </c>
      <c r="AC19" s="219">
        <f>AC20+AC21</f>
        <v>0</v>
      </c>
      <c r="AF19" s="190"/>
      <c r="AG19" s="190"/>
    </row>
    <row r="20" spans="2:33" s="39" customFormat="1" ht="21" customHeight="1">
      <c r="B20" s="131"/>
      <c r="C20" s="213" t="s">
        <v>62</v>
      </c>
      <c r="D20" s="212">
        <f>SUM(E20+J20+O20+T20+Y20)</f>
        <v>1</v>
      </c>
      <c r="E20" s="193">
        <f>SUM(F20:I20)</f>
        <v>0</v>
      </c>
      <c r="F20" s="192">
        <v>0</v>
      </c>
      <c r="G20" s="192">
        <v>0</v>
      </c>
      <c r="H20" s="192">
        <v>0</v>
      </c>
      <c r="I20" s="191">
        <v>0</v>
      </c>
      <c r="J20" s="211">
        <f>SUM(K20:N20)</f>
        <v>1</v>
      </c>
      <c r="K20" s="192">
        <v>0</v>
      </c>
      <c r="L20" s="192">
        <v>0</v>
      </c>
      <c r="M20" s="192">
        <v>1</v>
      </c>
      <c r="N20" s="194">
        <v>0</v>
      </c>
      <c r="O20" s="193">
        <f>SUM(P20:S20)</f>
        <v>0</v>
      </c>
      <c r="P20" s="192">
        <v>0</v>
      </c>
      <c r="Q20" s="192">
        <v>0</v>
      </c>
      <c r="R20" s="192">
        <v>0</v>
      </c>
      <c r="S20" s="191">
        <v>0</v>
      </c>
      <c r="T20" s="211">
        <f>SUM(U20:X20)</f>
        <v>0</v>
      </c>
      <c r="U20" s="192">
        <v>0</v>
      </c>
      <c r="V20" s="192">
        <v>0</v>
      </c>
      <c r="W20" s="192">
        <v>0</v>
      </c>
      <c r="X20" s="194">
        <v>0</v>
      </c>
      <c r="Y20" s="193">
        <f>SUM(Z20:AC20)</f>
        <v>0</v>
      </c>
      <c r="Z20" s="192">
        <v>0</v>
      </c>
      <c r="AA20" s="192">
        <v>0</v>
      </c>
      <c r="AB20" s="192">
        <v>0</v>
      </c>
      <c r="AC20" s="218">
        <v>0</v>
      </c>
      <c r="AF20" s="190"/>
      <c r="AG20" s="190"/>
    </row>
    <row r="21" spans="2:33" s="39" customFormat="1" ht="21" customHeight="1">
      <c r="B21" s="130"/>
      <c r="C21" s="210" t="s">
        <v>61</v>
      </c>
      <c r="D21" s="209">
        <f>SUM(E21+J21+O21+T21+Y21)</f>
        <v>1</v>
      </c>
      <c r="E21" s="183">
        <f>SUM(F21:I21)</f>
        <v>0</v>
      </c>
      <c r="F21" s="182">
        <v>0</v>
      </c>
      <c r="G21" s="182">
        <v>0</v>
      </c>
      <c r="H21" s="182">
        <v>0</v>
      </c>
      <c r="I21" s="181">
        <v>0</v>
      </c>
      <c r="J21" s="208">
        <f>SUM(K21:N21)</f>
        <v>1</v>
      </c>
      <c r="K21" s="182">
        <v>1</v>
      </c>
      <c r="L21" s="182">
        <v>0</v>
      </c>
      <c r="M21" s="182">
        <v>0</v>
      </c>
      <c r="N21" s="184">
        <v>0</v>
      </c>
      <c r="O21" s="183">
        <f>SUM(P21:S21)</f>
        <v>0</v>
      </c>
      <c r="P21" s="182">
        <v>0</v>
      </c>
      <c r="Q21" s="182">
        <v>0</v>
      </c>
      <c r="R21" s="182">
        <v>0</v>
      </c>
      <c r="S21" s="181">
        <v>0</v>
      </c>
      <c r="T21" s="208">
        <f>SUM(U21:X21)</f>
        <v>0</v>
      </c>
      <c r="U21" s="182">
        <v>0</v>
      </c>
      <c r="V21" s="182">
        <v>0</v>
      </c>
      <c r="W21" s="182">
        <v>0</v>
      </c>
      <c r="X21" s="184">
        <v>0</v>
      </c>
      <c r="Y21" s="183">
        <f>SUM(Z21:AC21)</f>
        <v>0</v>
      </c>
      <c r="Z21" s="182">
        <v>0</v>
      </c>
      <c r="AA21" s="182">
        <v>0</v>
      </c>
      <c r="AB21" s="182">
        <v>0</v>
      </c>
      <c r="AC21" s="217">
        <v>0</v>
      </c>
      <c r="AF21" s="190"/>
      <c r="AG21" s="190"/>
    </row>
    <row r="22" spans="2:33" s="39" customFormat="1" ht="21" customHeight="1">
      <c r="B22" s="133" t="s">
        <v>57</v>
      </c>
      <c r="C22" s="216" t="s">
        <v>22</v>
      </c>
      <c r="D22" s="215">
        <v>2</v>
      </c>
      <c r="E22" s="202">
        <v>0</v>
      </c>
      <c r="F22" s="201">
        <v>0</v>
      </c>
      <c r="G22" s="201">
        <v>0</v>
      </c>
      <c r="H22" s="201">
        <v>0</v>
      </c>
      <c r="I22" s="200">
        <v>0</v>
      </c>
      <c r="J22" s="214">
        <v>1</v>
      </c>
      <c r="K22" s="201">
        <v>0</v>
      </c>
      <c r="L22" s="201">
        <v>1</v>
      </c>
      <c r="M22" s="201">
        <v>0</v>
      </c>
      <c r="N22" s="201">
        <v>0</v>
      </c>
      <c r="O22" s="202">
        <v>0</v>
      </c>
      <c r="P22" s="201">
        <v>0</v>
      </c>
      <c r="Q22" s="201">
        <v>0</v>
      </c>
      <c r="R22" s="201">
        <v>0</v>
      </c>
      <c r="S22" s="200">
        <v>0</v>
      </c>
      <c r="T22" s="214">
        <v>1</v>
      </c>
      <c r="U22" s="201">
        <v>0</v>
      </c>
      <c r="V22" s="201">
        <v>0</v>
      </c>
      <c r="W22" s="201">
        <v>1</v>
      </c>
      <c r="X22" s="201">
        <v>0</v>
      </c>
      <c r="Y22" s="202">
        <v>0</v>
      </c>
      <c r="Z22" s="201">
        <v>0</v>
      </c>
      <c r="AA22" s="201">
        <v>0</v>
      </c>
      <c r="AB22" s="201">
        <v>0</v>
      </c>
      <c r="AC22" s="219">
        <v>0</v>
      </c>
      <c r="AF22" s="190"/>
      <c r="AG22" s="190"/>
    </row>
    <row r="23" spans="2:33" s="39" customFormat="1" ht="21" customHeight="1">
      <c r="B23" s="131"/>
      <c r="C23" s="213" t="s">
        <v>62</v>
      </c>
      <c r="D23" s="212">
        <v>2</v>
      </c>
      <c r="E23" s="193">
        <v>0</v>
      </c>
      <c r="F23" s="192">
        <v>0</v>
      </c>
      <c r="G23" s="192">
        <v>0</v>
      </c>
      <c r="H23" s="192">
        <v>0</v>
      </c>
      <c r="I23" s="191">
        <v>0</v>
      </c>
      <c r="J23" s="211">
        <v>1</v>
      </c>
      <c r="K23" s="192">
        <v>0</v>
      </c>
      <c r="L23" s="192">
        <v>1</v>
      </c>
      <c r="M23" s="192">
        <v>0</v>
      </c>
      <c r="N23" s="194">
        <v>0</v>
      </c>
      <c r="O23" s="193">
        <v>0</v>
      </c>
      <c r="P23" s="192">
        <v>0</v>
      </c>
      <c r="Q23" s="192">
        <v>0</v>
      </c>
      <c r="R23" s="192">
        <v>0</v>
      </c>
      <c r="S23" s="191">
        <v>0</v>
      </c>
      <c r="T23" s="211">
        <v>1</v>
      </c>
      <c r="U23" s="192">
        <v>0</v>
      </c>
      <c r="V23" s="192">
        <v>0</v>
      </c>
      <c r="W23" s="192">
        <v>1</v>
      </c>
      <c r="X23" s="194">
        <v>0</v>
      </c>
      <c r="Y23" s="193">
        <v>0</v>
      </c>
      <c r="Z23" s="192">
        <v>0</v>
      </c>
      <c r="AA23" s="192">
        <v>0</v>
      </c>
      <c r="AB23" s="192">
        <v>0</v>
      </c>
      <c r="AC23" s="218">
        <v>0</v>
      </c>
      <c r="AF23" s="190"/>
      <c r="AG23" s="190"/>
    </row>
    <row r="24" spans="2:33" s="39" customFormat="1" ht="21" customHeight="1">
      <c r="B24" s="130"/>
      <c r="C24" s="210" t="s">
        <v>61</v>
      </c>
      <c r="D24" s="209">
        <v>0</v>
      </c>
      <c r="E24" s="183">
        <v>0</v>
      </c>
      <c r="F24" s="182">
        <v>0</v>
      </c>
      <c r="G24" s="182">
        <v>0</v>
      </c>
      <c r="H24" s="182">
        <v>0</v>
      </c>
      <c r="I24" s="181">
        <v>0</v>
      </c>
      <c r="J24" s="208">
        <v>0</v>
      </c>
      <c r="K24" s="182">
        <v>0</v>
      </c>
      <c r="L24" s="182">
        <v>0</v>
      </c>
      <c r="M24" s="182">
        <v>0</v>
      </c>
      <c r="N24" s="184">
        <v>0</v>
      </c>
      <c r="O24" s="183">
        <v>0</v>
      </c>
      <c r="P24" s="182">
        <v>0</v>
      </c>
      <c r="Q24" s="182">
        <v>0</v>
      </c>
      <c r="R24" s="182">
        <v>0</v>
      </c>
      <c r="S24" s="181">
        <v>0</v>
      </c>
      <c r="T24" s="208">
        <v>0</v>
      </c>
      <c r="U24" s="182">
        <v>0</v>
      </c>
      <c r="V24" s="182">
        <v>0</v>
      </c>
      <c r="W24" s="182">
        <v>0</v>
      </c>
      <c r="X24" s="184">
        <v>0</v>
      </c>
      <c r="Y24" s="183">
        <v>0</v>
      </c>
      <c r="Z24" s="182">
        <v>0</v>
      </c>
      <c r="AA24" s="182">
        <v>0</v>
      </c>
      <c r="AB24" s="182">
        <v>0</v>
      </c>
      <c r="AC24" s="217">
        <v>0</v>
      </c>
      <c r="AF24" s="190"/>
      <c r="AG24" s="190"/>
    </row>
    <row r="25" spans="2:33" s="39" customFormat="1" ht="21" customHeight="1">
      <c r="B25" s="133" t="s">
        <v>56</v>
      </c>
      <c r="C25" s="216" t="s">
        <v>22</v>
      </c>
      <c r="D25" s="215">
        <f>SUM(E25+J25+O25+T25+Y25)</f>
        <v>2</v>
      </c>
      <c r="E25" s="202">
        <f>SUM(F25:I25)</f>
        <v>0</v>
      </c>
      <c r="F25" s="201">
        <f>F26+F27</f>
        <v>0</v>
      </c>
      <c r="G25" s="201">
        <f>G26+G27</f>
        <v>0</v>
      </c>
      <c r="H25" s="201">
        <f>H26+H27</f>
        <v>0</v>
      </c>
      <c r="I25" s="200">
        <f>I26+I27</f>
        <v>0</v>
      </c>
      <c r="J25" s="214">
        <f>SUM(K25:N25)</f>
        <v>1</v>
      </c>
      <c r="K25" s="201">
        <f>K26+K27</f>
        <v>0</v>
      </c>
      <c r="L25" s="201">
        <f>L26+L27</f>
        <v>1</v>
      </c>
      <c r="M25" s="201">
        <f>M26+M27</f>
        <v>0</v>
      </c>
      <c r="N25" s="201">
        <f>N26+N27</f>
        <v>0</v>
      </c>
      <c r="O25" s="202">
        <f>SUM(P25:S25)</f>
        <v>0</v>
      </c>
      <c r="P25" s="201">
        <f>P26+P27</f>
        <v>0</v>
      </c>
      <c r="Q25" s="201">
        <f>Q26+Q27</f>
        <v>0</v>
      </c>
      <c r="R25" s="201">
        <f>R26+R27</f>
        <v>0</v>
      </c>
      <c r="S25" s="200">
        <f>S26+S27</f>
        <v>0</v>
      </c>
      <c r="T25" s="214">
        <f>SUM(U25:X25)</f>
        <v>1</v>
      </c>
      <c r="U25" s="201">
        <f>U26+U27</f>
        <v>0</v>
      </c>
      <c r="V25" s="201">
        <v>0</v>
      </c>
      <c r="W25" s="201">
        <f>W26+W27</f>
        <v>1</v>
      </c>
      <c r="X25" s="201">
        <f>X26+X27</f>
        <v>0</v>
      </c>
      <c r="Y25" s="202">
        <f>SUM(Z25:AC25)</f>
        <v>0</v>
      </c>
      <c r="Z25" s="201">
        <f>Z26+Z27</f>
        <v>0</v>
      </c>
      <c r="AA25" s="201">
        <f>AA26+AA27</f>
        <v>0</v>
      </c>
      <c r="AB25" s="201">
        <f>AB26+AB27</f>
        <v>0</v>
      </c>
      <c r="AC25" s="219">
        <f>AC26+AC27</f>
        <v>0</v>
      </c>
      <c r="AF25" s="190"/>
      <c r="AG25" s="190"/>
    </row>
    <row r="26" spans="2:33" s="39" customFormat="1" ht="21" customHeight="1">
      <c r="B26" s="131"/>
      <c r="C26" s="213" t="s">
        <v>62</v>
      </c>
      <c r="D26" s="212">
        <f>SUM(E26+J26+O26+T26+Y26)</f>
        <v>2</v>
      </c>
      <c r="E26" s="193">
        <f>SUM(F26:I26)</f>
        <v>0</v>
      </c>
      <c r="F26" s="192">
        <v>0</v>
      </c>
      <c r="G26" s="192">
        <v>0</v>
      </c>
      <c r="H26" s="192">
        <v>0</v>
      </c>
      <c r="I26" s="191">
        <v>0</v>
      </c>
      <c r="J26" s="211">
        <f>SUM(K26:N26)</f>
        <v>1</v>
      </c>
      <c r="K26" s="192">
        <v>0</v>
      </c>
      <c r="L26" s="192">
        <v>1</v>
      </c>
      <c r="M26" s="192">
        <v>0</v>
      </c>
      <c r="N26" s="194">
        <v>0</v>
      </c>
      <c r="O26" s="193">
        <v>0</v>
      </c>
      <c r="P26" s="192">
        <v>0</v>
      </c>
      <c r="Q26" s="192">
        <v>0</v>
      </c>
      <c r="R26" s="192">
        <v>0</v>
      </c>
      <c r="S26" s="191">
        <v>0</v>
      </c>
      <c r="T26" s="211">
        <f>SUM(U26:X26)</f>
        <v>1</v>
      </c>
      <c r="U26" s="192">
        <v>0</v>
      </c>
      <c r="V26" s="192">
        <v>0</v>
      </c>
      <c r="W26" s="192">
        <v>1</v>
      </c>
      <c r="X26" s="194">
        <v>0</v>
      </c>
      <c r="Y26" s="193">
        <v>0</v>
      </c>
      <c r="Z26" s="192">
        <v>0</v>
      </c>
      <c r="AA26" s="192">
        <v>0</v>
      </c>
      <c r="AB26" s="192">
        <v>0</v>
      </c>
      <c r="AC26" s="218">
        <v>0</v>
      </c>
      <c r="AF26" s="190"/>
      <c r="AG26" s="190"/>
    </row>
    <row r="27" spans="2:33" s="39" customFormat="1" ht="21" customHeight="1">
      <c r="B27" s="130"/>
      <c r="C27" s="210" t="s">
        <v>61</v>
      </c>
      <c r="D27" s="209">
        <f>SUM(E27+J27+O27+T27+Y27)</f>
        <v>0</v>
      </c>
      <c r="E27" s="183">
        <f>SUM(F27:I27)</f>
        <v>0</v>
      </c>
      <c r="F27" s="182">
        <v>0</v>
      </c>
      <c r="G27" s="182">
        <v>0</v>
      </c>
      <c r="H27" s="182">
        <v>0</v>
      </c>
      <c r="I27" s="181">
        <v>0</v>
      </c>
      <c r="J27" s="208">
        <f>SUM(K27:N27)</f>
        <v>0</v>
      </c>
      <c r="K27" s="182">
        <v>0</v>
      </c>
      <c r="L27" s="182">
        <v>0</v>
      </c>
      <c r="M27" s="182">
        <v>0</v>
      </c>
      <c r="N27" s="184">
        <v>0</v>
      </c>
      <c r="O27" s="183">
        <f>SUM(P27:S27)</f>
        <v>0</v>
      </c>
      <c r="P27" s="182">
        <v>0</v>
      </c>
      <c r="Q27" s="182">
        <v>0</v>
      </c>
      <c r="R27" s="182">
        <v>0</v>
      </c>
      <c r="S27" s="181">
        <v>0</v>
      </c>
      <c r="T27" s="208">
        <v>0</v>
      </c>
      <c r="U27" s="182">
        <v>0</v>
      </c>
      <c r="V27" s="182">
        <v>0</v>
      </c>
      <c r="W27" s="182">
        <v>0</v>
      </c>
      <c r="X27" s="184">
        <v>0</v>
      </c>
      <c r="Y27" s="183">
        <v>0</v>
      </c>
      <c r="Z27" s="182">
        <v>0</v>
      </c>
      <c r="AA27" s="182">
        <v>0</v>
      </c>
      <c r="AB27" s="182">
        <v>0</v>
      </c>
      <c r="AC27" s="217">
        <v>0</v>
      </c>
      <c r="AF27" s="190"/>
      <c r="AG27" s="190"/>
    </row>
    <row r="28" spans="2:33" s="39" customFormat="1" ht="21" customHeight="1">
      <c r="B28" s="133" t="s">
        <v>55</v>
      </c>
      <c r="C28" s="216" t="s">
        <v>22</v>
      </c>
      <c r="D28" s="215">
        <v>2</v>
      </c>
      <c r="E28" s="202">
        <v>0</v>
      </c>
      <c r="F28" s="201">
        <v>0</v>
      </c>
      <c r="G28" s="201">
        <v>0</v>
      </c>
      <c r="H28" s="201">
        <v>0</v>
      </c>
      <c r="I28" s="200">
        <v>0</v>
      </c>
      <c r="J28" s="214">
        <v>1</v>
      </c>
      <c r="K28" s="201">
        <v>0</v>
      </c>
      <c r="L28" s="201">
        <v>1</v>
      </c>
      <c r="M28" s="201">
        <v>0</v>
      </c>
      <c r="N28" s="201">
        <v>0</v>
      </c>
      <c r="O28" s="202">
        <v>0</v>
      </c>
      <c r="P28" s="201">
        <v>0</v>
      </c>
      <c r="Q28" s="201">
        <v>0</v>
      </c>
      <c r="R28" s="201">
        <v>0</v>
      </c>
      <c r="S28" s="200">
        <v>0</v>
      </c>
      <c r="T28" s="214">
        <v>1</v>
      </c>
      <c r="U28" s="201">
        <v>0</v>
      </c>
      <c r="V28" s="201">
        <v>0</v>
      </c>
      <c r="W28" s="201">
        <v>1</v>
      </c>
      <c r="X28" s="201">
        <v>0</v>
      </c>
      <c r="Y28" s="202">
        <v>0</v>
      </c>
      <c r="Z28" s="201">
        <v>0</v>
      </c>
      <c r="AA28" s="201">
        <v>0</v>
      </c>
      <c r="AB28" s="201">
        <v>0</v>
      </c>
      <c r="AC28" s="200">
        <v>0</v>
      </c>
      <c r="AF28" s="190"/>
      <c r="AG28" s="190"/>
    </row>
    <row r="29" spans="2:33" s="39" customFormat="1" ht="21" customHeight="1">
      <c r="B29" s="131"/>
      <c r="C29" s="213" t="s">
        <v>62</v>
      </c>
      <c r="D29" s="212">
        <v>1</v>
      </c>
      <c r="E29" s="193">
        <v>0</v>
      </c>
      <c r="F29" s="192">
        <v>0</v>
      </c>
      <c r="G29" s="192">
        <v>0</v>
      </c>
      <c r="H29" s="192">
        <v>0</v>
      </c>
      <c r="I29" s="191">
        <v>0</v>
      </c>
      <c r="J29" s="211">
        <v>0</v>
      </c>
      <c r="K29" s="192">
        <v>0</v>
      </c>
      <c r="L29" s="192">
        <v>0</v>
      </c>
      <c r="M29" s="192">
        <v>0</v>
      </c>
      <c r="N29" s="194">
        <v>0</v>
      </c>
      <c r="O29" s="193">
        <v>0</v>
      </c>
      <c r="P29" s="192">
        <v>0</v>
      </c>
      <c r="Q29" s="192">
        <v>0</v>
      </c>
      <c r="R29" s="192">
        <v>0</v>
      </c>
      <c r="S29" s="191">
        <v>0</v>
      </c>
      <c r="T29" s="211">
        <v>1</v>
      </c>
      <c r="U29" s="192">
        <v>0</v>
      </c>
      <c r="V29" s="192">
        <v>0</v>
      </c>
      <c r="W29" s="192">
        <v>1</v>
      </c>
      <c r="X29" s="194">
        <v>0</v>
      </c>
      <c r="Y29" s="193">
        <v>0</v>
      </c>
      <c r="Z29" s="192">
        <v>0</v>
      </c>
      <c r="AA29" s="192">
        <v>0</v>
      </c>
      <c r="AB29" s="192">
        <v>0</v>
      </c>
      <c r="AC29" s="191">
        <v>0</v>
      </c>
      <c r="AF29" s="190"/>
      <c r="AG29" s="190"/>
    </row>
    <row r="30" spans="2:33" s="39" customFormat="1" ht="21" customHeight="1">
      <c r="B30" s="130"/>
      <c r="C30" s="210" t="s">
        <v>61</v>
      </c>
      <c r="D30" s="209">
        <v>1</v>
      </c>
      <c r="E30" s="183">
        <v>0</v>
      </c>
      <c r="F30" s="182">
        <v>0</v>
      </c>
      <c r="G30" s="182">
        <v>0</v>
      </c>
      <c r="H30" s="182">
        <v>0</v>
      </c>
      <c r="I30" s="181">
        <v>0</v>
      </c>
      <c r="J30" s="208">
        <v>1</v>
      </c>
      <c r="K30" s="182">
        <v>0</v>
      </c>
      <c r="L30" s="182">
        <v>1</v>
      </c>
      <c r="M30" s="182">
        <v>0</v>
      </c>
      <c r="N30" s="184">
        <v>0</v>
      </c>
      <c r="O30" s="183">
        <v>0</v>
      </c>
      <c r="P30" s="182">
        <v>0</v>
      </c>
      <c r="Q30" s="182">
        <v>0</v>
      </c>
      <c r="R30" s="182">
        <v>0</v>
      </c>
      <c r="S30" s="181">
        <v>0</v>
      </c>
      <c r="T30" s="208">
        <v>0</v>
      </c>
      <c r="U30" s="182">
        <v>0</v>
      </c>
      <c r="V30" s="182">
        <v>0</v>
      </c>
      <c r="W30" s="182">
        <v>0</v>
      </c>
      <c r="X30" s="184">
        <v>0</v>
      </c>
      <c r="Y30" s="183">
        <v>0</v>
      </c>
      <c r="Z30" s="182">
        <v>0</v>
      </c>
      <c r="AA30" s="182">
        <v>0</v>
      </c>
      <c r="AB30" s="182">
        <v>0</v>
      </c>
      <c r="AC30" s="181">
        <v>0</v>
      </c>
      <c r="AF30" s="190"/>
      <c r="AG30" s="190"/>
    </row>
    <row r="31" spans="2:33" s="39" customFormat="1" ht="21" customHeight="1">
      <c r="B31" s="133" t="s">
        <v>54</v>
      </c>
      <c r="C31" s="216" t="s">
        <v>22</v>
      </c>
      <c r="D31" s="215">
        <v>1</v>
      </c>
      <c r="E31" s="202">
        <v>0</v>
      </c>
      <c r="F31" s="201">
        <v>0</v>
      </c>
      <c r="G31" s="201">
        <v>0</v>
      </c>
      <c r="H31" s="201">
        <v>0</v>
      </c>
      <c r="I31" s="200">
        <v>0</v>
      </c>
      <c r="J31" s="214">
        <v>1</v>
      </c>
      <c r="K31" s="201">
        <v>0</v>
      </c>
      <c r="L31" s="201">
        <v>1</v>
      </c>
      <c r="M31" s="201">
        <v>0</v>
      </c>
      <c r="N31" s="201">
        <v>0</v>
      </c>
      <c r="O31" s="202">
        <v>0</v>
      </c>
      <c r="P31" s="201">
        <v>0</v>
      </c>
      <c r="Q31" s="201">
        <v>0</v>
      </c>
      <c r="R31" s="201">
        <v>0</v>
      </c>
      <c r="S31" s="200">
        <v>0</v>
      </c>
      <c r="T31" s="202">
        <v>0</v>
      </c>
      <c r="U31" s="201">
        <v>0</v>
      </c>
      <c r="V31" s="201">
        <v>0</v>
      </c>
      <c r="W31" s="201">
        <v>0</v>
      </c>
      <c r="X31" s="200">
        <v>0</v>
      </c>
      <c r="Y31" s="202">
        <v>0</v>
      </c>
      <c r="Z31" s="201">
        <v>0</v>
      </c>
      <c r="AA31" s="201">
        <v>0</v>
      </c>
      <c r="AB31" s="201">
        <v>0</v>
      </c>
      <c r="AC31" s="200">
        <v>0</v>
      </c>
      <c r="AF31" s="190"/>
      <c r="AG31" s="190"/>
    </row>
    <row r="32" spans="2:33" s="39" customFormat="1" ht="21" customHeight="1">
      <c r="B32" s="131"/>
      <c r="C32" s="213" t="s">
        <v>62</v>
      </c>
      <c r="D32" s="212">
        <v>0</v>
      </c>
      <c r="E32" s="193">
        <v>0</v>
      </c>
      <c r="F32" s="192">
        <v>0</v>
      </c>
      <c r="G32" s="192">
        <v>0</v>
      </c>
      <c r="H32" s="192">
        <v>0</v>
      </c>
      <c r="I32" s="191">
        <v>0</v>
      </c>
      <c r="J32" s="211">
        <v>0</v>
      </c>
      <c r="K32" s="192">
        <v>0</v>
      </c>
      <c r="L32" s="192">
        <v>0</v>
      </c>
      <c r="M32" s="192">
        <v>0</v>
      </c>
      <c r="N32" s="194">
        <v>0</v>
      </c>
      <c r="O32" s="193">
        <v>0</v>
      </c>
      <c r="P32" s="192">
        <v>0</v>
      </c>
      <c r="Q32" s="192">
        <v>0</v>
      </c>
      <c r="R32" s="192">
        <v>0</v>
      </c>
      <c r="S32" s="191">
        <v>0</v>
      </c>
      <c r="T32" s="193">
        <v>0</v>
      </c>
      <c r="U32" s="192">
        <v>0</v>
      </c>
      <c r="V32" s="192">
        <v>0</v>
      </c>
      <c r="W32" s="192">
        <v>0</v>
      </c>
      <c r="X32" s="191">
        <v>0</v>
      </c>
      <c r="Y32" s="193">
        <v>0</v>
      </c>
      <c r="Z32" s="192">
        <v>0</v>
      </c>
      <c r="AA32" s="192">
        <v>0</v>
      </c>
      <c r="AB32" s="192">
        <v>0</v>
      </c>
      <c r="AC32" s="191">
        <v>0</v>
      </c>
      <c r="AF32" s="190"/>
      <c r="AG32" s="190"/>
    </row>
    <row r="33" spans="2:33" s="39" customFormat="1" ht="21" customHeight="1">
      <c r="B33" s="130"/>
      <c r="C33" s="210" t="s">
        <v>61</v>
      </c>
      <c r="D33" s="209">
        <v>1</v>
      </c>
      <c r="E33" s="183">
        <v>0</v>
      </c>
      <c r="F33" s="182">
        <v>0</v>
      </c>
      <c r="G33" s="182">
        <v>0</v>
      </c>
      <c r="H33" s="182">
        <v>0</v>
      </c>
      <c r="I33" s="181">
        <v>0</v>
      </c>
      <c r="J33" s="208">
        <v>1</v>
      </c>
      <c r="K33" s="182">
        <v>0</v>
      </c>
      <c r="L33" s="182">
        <v>1</v>
      </c>
      <c r="M33" s="182">
        <v>0</v>
      </c>
      <c r="N33" s="184">
        <v>0</v>
      </c>
      <c r="O33" s="183">
        <v>0</v>
      </c>
      <c r="P33" s="182">
        <v>0</v>
      </c>
      <c r="Q33" s="182">
        <v>0</v>
      </c>
      <c r="R33" s="182">
        <v>0</v>
      </c>
      <c r="S33" s="181">
        <v>0</v>
      </c>
      <c r="T33" s="183">
        <v>0</v>
      </c>
      <c r="U33" s="182">
        <v>0</v>
      </c>
      <c r="V33" s="182">
        <v>0</v>
      </c>
      <c r="W33" s="182">
        <v>0</v>
      </c>
      <c r="X33" s="181">
        <v>0</v>
      </c>
      <c r="Y33" s="183">
        <v>0</v>
      </c>
      <c r="Z33" s="182">
        <v>0</v>
      </c>
      <c r="AA33" s="182">
        <v>0</v>
      </c>
      <c r="AB33" s="182">
        <v>0</v>
      </c>
      <c r="AC33" s="181">
        <v>0</v>
      </c>
      <c r="AF33" s="190"/>
      <c r="AG33" s="190"/>
    </row>
    <row r="34" spans="2:33" s="39" customFormat="1" ht="21" customHeight="1">
      <c r="B34" s="133" t="s">
        <v>53</v>
      </c>
      <c r="C34" s="216" t="s">
        <v>22</v>
      </c>
      <c r="D34" s="215">
        <f>SUM(E34+J34+O34+T34+Y34)</f>
        <v>1</v>
      </c>
      <c r="E34" s="202">
        <f>SUM(F34:I34)</f>
        <v>0</v>
      </c>
      <c r="F34" s="201">
        <f>F35+F36</f>
        <v>0</v>
      </c>
      <c r="G34" s="201">
        <f>G35+G36</f>
        <v>0</v>
      </c>
      <c r="H34" s="201">
        <f>H35+H36</f>
        <v>0</v>
      </c>
      <c r="I34" s="200">
        <f>I35+I36</f>
        <v>0</v>
      </c>
      <c r="J34" s="214">
        <f>SUM(K34:N34)</f>
        <v>1</v>
      </c>
      <c r="K34" s="201">
        <f>K35+K36</f>
        <v>0</v>
      </c>
      <c r="L34" s="201">
        <f>L35+L36</f>
        <v>1</v>
      </c>
      <c r="M34" s="201">
        <f>M35+M36</f>
        <v>0</v>
      </c>
      <c r="N34" s="201">
        <f>N35+N36</f>
        <v>0</v>
      </c>
      <c r="O34" s="202">
        <f>SUM(P34:S34)</f>
        <v>0</v>
      </c>
      <c r="P34" s="201">
        <f>P35+P36</f>
        <v>0</v>
      </c>
      <c r="Q34" s="201">
        <f>Q35+Q36</f>
        <v>0</v>
      </c>
      <c r="R34" s="201">
        <f>R35+R36</f>
        <v>0</v>
      </c>
      <c r="S34" s="200">
        <f>S35+S36</f>
        <v>0</v>
      </c>
      <c r="T34" s="202">
        <f>SUM(U34:X34)</f>
        <v>0</v>
      </c>
      <c r="U34" s="201">
        <f>U35+U36</f>
        <v>0</v>
      </c>
      <c r="V34" s="201">
        <f>V35+V36</f>
        <v>0</v>
      </c>
      <c r="W34" s="201">
        <f>W35+W36</f>
        <v>0</v>
      </c>
      <c r="X34" s="200">
        <f>X35+X36</f>
        <v>0</v>
      </c>
      <c r="Y34" s="202">
        <f>SUM(Z34:AC34)</f>
        <v>0</v>
      </c>
      <c r="Z34" s="201">
        <f>Z35+Z36</f>
        <v>0</v>
      </c>
      <c r="AA34" s="201">
        <f>AA35+AA36</f>
        <v>0</v>
      </c>
      <c r="AB34" s="201">
        <f>AB35+AB36</f>
        <v>0</v>
      </c>
      <c r="AC34" s="200">
        <f>AC35+AC36</f>
        <v>0</v>
      </c>
      <c r="AF34" s="190"/>
      <c r="AG34" s="190"/>
    </row>
    <row r="35" spans="2:33" s="39" customFormat="1" ht="21" customHeight="1">
      <c r="B35" s="131"/>
      <c r="C35" s="213" t="s">
        <v>62</v>
      </c>
      <c r="D35" s="212">
        <f>SUM(E35+J35+O35+T35+Y35)</f>
        <v>0</v>
      </c>
      <c r="E35" s="193">
        <f>SUM(F35:I35)</f>
        <v>0</v>
      </c>
      <c r="F35" s="192">
        <v>0</v>
      </c>
      <c r="G35" s="192">
        <v>0</v>
      </c>
      <c r="H35" s="192">
        <v>0</v>
      </c>
      <c r="I35" s="191">
        <v>0</v>
      </c>
      <c r="J35" s="211">
        <f>SUM(K35:N35)</f>
        <v>0</v>
      </c>
      <c r="K35" s="192">
        <v>0</v>
      </c>
      <c r="L35" s="192">
        <v>0</v>
      </c>
      <c r="M35" s="192">
        <v>0</v>
      </c>
      <c r="N35" s="194">
        <v>0</v>
      </c>
      <c r="O35" s="193">
        <f>SUM(P35:S35)</f>
        <v>0</v>
      </c>
      <c r="P35" s="192">
        <v>0</v>
      </c>
      <c r="Q35" s="192">
        <v>0</v>
      </c>
      <c r="R35" s="192">
        <v>0</v>
      </c>
      <c r="S35" s="191">
        <v>0</v>
      </c>
      <c r="T35" s="193">
        <f>SUM(U35:X35)</f>
        <v>0</v>
      </c>
      <c r="U35" s="192">
        <v>0</v>
      </c>
      <c r="V35" s="192">
        <v>0</v>
      </c>
      <c r="W35" s="192">
        <v>0</v>
      </c>
      <c r="X35" s="191">
        <v>0</v>
      </c>
      <c r="Y35" s="193">
        <f>SUM(Z35:AC35)</f>
        <v>0</v>
      </c>
      <c r="Z35" s="192">
        <v>0</v>
      </c>
      <c r="AA35" s="192">
        <v>0</v>
      </c>
      <c r="AB35" s="192">
        <v>0</v>
      </c>
      <c r="AC35" s="191">
        <v>0</v>
      </c>
      <c r="AF35" s="190"/>
      <c r="AG35" s="190"/>
    </row>
    <row r="36" spans="2:33" s="39" customFormat="1" ht="21" customHeight="1">
      <c r="B36" s="130"/>
      <c r="C36" s="210" t="s">
        <v>61</v>
      </c>
      <c r="D36" s="209">
        <f>SUM(E36+J36+O36+T36+Y36)</f>
        <v>1</v>
      </c>
      <c r="E36" s="183">
        <f>SUM(F36:I36)</f>
        <v>0</v>
      </c>
      <c r="F36" s="182">
        <v>0</v>
      </c>
      <c r="G36" s="182">
        <v>0</v>
      </c>
      <c r="H36" s="182">
        <v>0</v>
      </c>
      <c r="I36" s="181">
        <v>0</v>
      </c>
      <c r="J36" s="208">
        <f>SUM(K36:N36)</f>
        <v>1</v>
      </c>
      <c r="K36" s="182">
        <v>0</v>
      </c>
      <c r="L36" s="182">
        <v>1</v>
      </c>
      <c r="M36" s="182">
        <v>0</v>
      </c>
      <c r="N36" s="184">
        <v>0</v>
      </c>
      <c r="O36" s="183">
        <v>0</v>
      </c>
      <c r="P36" s="182">
        <v>0</v>
      </c>
      <c r="Q36" s="182">
        <v>0</v>
      </c>
      <c r="R36" s="182">
        <v>0</v>
      </c>
      <c r="S36" s="181">
        <v>0</v>
      </c>
      <c r="T36" s="183">
        <v>0</v>
      </c>
      <c r="U36" s="182">
        <v>0</v>
      </c>
      <c r="V36" s="182">
        <v>0</v>
      </c>
      <c r="W36" s="182">
        <v>0</v>
      </c>
      <c r="X36" s="181">
        <v>0</v>
      </c>
      <c r="Y36" s="183">
        <v>0</v>
      </c>
      <c r="Z36" s="182">
        <v>0</v>
      </c>
      <c r="AA36" s="182">
        <v>0</v>
      </c>
      <c r="AB36" s="182">
        <v>0</v>
      </c>
      <c r="AC36" s="181">
        <v>0</v>
      </c>
      <c r="AF36" s="190"/>
      <c r="AG36" s="190"/>
    </row>
    <row r="37" spans="2:33" s="39" customFormat="1" ht="21" customHeight="1">
      <c r="B37" s="133" t="s">
        <v>52</v>
      </c>
      <c r="C37" s="216" t="s">
        <v>22</v>
      </c>
      <c r="D37" s="215">
        <f>SUM(E37+J37+O37+T37+Y37)</f>
        <v>2</v>
      </c>
      <c r="E37" s="202">
        <f>SUM(F37:I37)</f>
        <v>0</v>
      </c>
      <c r="F37" s="201">
        <f>F38+F39</f>
        <v>0</v>
      </c>
      <c r="G37" s="201">
        <f>G38+G39</f>
        <v>0</v>
      </c>
      <c r="H37" s="201">
        <f>H38+H39</f>
        <v>0</v>
      </c>
      <c r="I37" s="200">
        <f>I38+I39</f>
        <v>0</v>
      </c>
      <c r="J37" s="214">
        <f>SUM(K37:N37)</f>
        <v>1</v>
      </c>
      <c r="K37" s="201">
        <f>K38+K39</f>
        <v>0</v>
      </c>
      <c r="L37" s="201">
        <f>L38+L39</f>
        <v>0</v>
      </c>
      <c r="M37" s="201">
        <f>M38+M39</f>
        <v>1</v>
      </c>
      <c r="N37" s="201">
        <f>N38+N39</f>
        <v>0</v>
      </c>
      <c r="O37" s="202">
        <f>SUM(P37:S37)</f>
        <v>0</v>
      </c>
      <c r="P37" s="201">
        <f>P38+P39</f>
        <v>0</v>
      </c>
      <c r="Q37" s="201">
        <f>Q38+Q39</f>
        <v>0</v>
      </c>
      <c r="R37" s="201">
        <f>R38+R39</f>
        <v>0</v>
      </c>
      <c r="S37" s="200">
        <f>S38+S39</f>
        <v>0</v>
      </c>
      <c r="T37" s="214">
        <f>SUM(U37:X37)</f>
        <v>1</v>
      </c>
      <c r="U37" s="201">
        <v>0</v>
      </c>
      <c r="V37" s="201">
        <v>0</v>
      </c>
      <c r="W37" s="201">
        <f>W38+W39</f>
        <v>1</v>
      </c>
      <c r="X37" s="201">
        <v>0</v>
      </c>
      <c r="Y37" s="202">
        <f>SUM(Z37:AC37)</f>
        <v>0</v>
      </c>
      <c r="Z37" s="201">
        <f>Z38+Z39</f>
        <v>0</v>
      </c>
      <c r="AA37" s="201">
        <f>AA38+AA39</f>
        <v>0</v>
      </c>
      <c r="AB37" s="201">
        <f>AB38+AB39</f>
        <v>0</v>
      </c>
      <c r="AC37" s="219">
        <f>AC38+AC39</f>
        <v>0</v>
      </c>
      <c r="AF37" s="190"/>
      <c r="AG37" s="190"/>
    </row>
    <row r="38" spans="2:33" s="39" customFormat="1" ht="21" customHeight="1">
      <c r="B38" s="131"/>
      <c r="C38" s="213" t="s">
        <v>62</v>
      </c>
      <c r="D38" s="212">
        <f>SUM(E38+J38+O38+T38+Y38)</f>
        <v>1</v>
      </c>
      <c r="E38" s="193">
        <f>SUM(F38:I38)</f>
        <v>0</v>
      </c>
      <c r="F38" s="192">
        <v>0</v>
      </c>
      <c r="G38" s="192">
        <v>0</v>
      </c>
      <c r="H38" s="192">
        <v>0</v>
      </c>
      <c r="I38" s="191">
        <v>0</v>
      </c>
      <c r="J38" s="211">
        <f>SUM(K38:N38)</f>
        <v>0</v>
      </c>
      <c r="K38" s="192">
        <v>0</v>
      </c>
      <c r="L38" s="192">
        <v>0</v>
      </c>
      <c r="M38" s="192">
        <v>0</v>
      </c>
      <c r="N38" s="194">
        <v>0</v>
      </c>
      <c r="O38" s="193">
        <f>SUM(P38:S38)</f>
        <v>0</v>
      </c>
      <c r="P38" s="192">
        <v>0</v>
      </c>
      <c r="Q38" s="192">
        <v>0</v>
      </c>
      <c r="R38" s="192">
        <v>0</v>
      </c>
      <c r="S38" s="191">
        <v>0</v>
      </c>
      <c r="T38" s="211">
        <f>SUM(U38:X38)</f>
        <v>1</v>
      </c>
      <c r="U38" s="192">
        <v>0</v>
      </c>
      <c r="V38" s="192">
        <v>0</v>
      </c>
      <c r="W38" s="192">
        <v>1</v>
      </c>
      <c r="X38" s="194">
        <v>0</v>
      </c>
      <c r="Y38" s="193">
        <f>SUM(Z38:AC38)</f>
        <v>0</v>
      </c>
      <c r="Z38" s="192">
        <v>0</v>
      </c>
      <c r="AA38" s="192">
        <v>0</v>
      </c>
      <c r="AB38" s="192">
        <v>0</v>
      </c>
      <c r="AC38" s="218">
        <v>0</v>
      </c>
      <c r="AF38" s="190"/>
      <c r="AG38" s="190"/>
    </row>
    <row r="39" spans="2:33" s="39" customFormat="1" ht="21" customHeight="1">
      <c r="B39" s="130"/>
      <c r="C39" s="210" t="s">
        <v>61</v>
      </c>
      <c r="D39" s="209">
        <f>SUM(E39+J39+O39+T39+Y39)</f>
        <v>1</v>
      </c>
      <c r="E39" s="183">
        <f>SUM(F39:I39)</f>
        <v>0</v>
      </c>
      <c r="F39" s="182">
        <v>0</v>
      </c>
      <c r="G39" s="182">
        <v>0</v>
      </c>
      <c r="H39" s="182">
        <v>0</v>
      </c>
      <c r="I39" s="181">
        <v>0</v>
      </c>
      <c r="J39" s="208">
        <f>SUM(K39:N39)</f>
        <v>1</v>
      </c>
      <c r="K39" s="182">
        <v>0</v>
      </c>
      <c r="L39" s="182">
        <v>0</v>
      </c>
      <c r="M39" s="182">
        <v>1</v>
      </c>
      <c r="N39" s="184">
        <v>0</v>
      </c>
      <c r="O39" s="183">
        <v>0</v>
      </c>
      <c r="P39" s="182">
        <v>0</v>
      </c>
      <c r="Q39" s="182">
        <v>0</v>
      </c>
      <c r="R39" s="182">
        <v>0</v>
      </c>
      <c r="S39" s="181">
        <v>0</v>
      </c>
      <c r="T39" s="208">
        <v>0</v>
      </c>
      <c r="U39" s="182">
        <v>0</v>
      </c>
      <c r="V39" s="182">
        <v>0</v>
      </c>
      <c r="W39" s="182">
        <v>0</v>
      </c>
      <c r="X39" s="184">
        <v>0</v>
      </c>
      <c r="Y39" s="183">
        <v>0</v>
      </c>
      <c r="Z39" s="182">
        <v>0</v>
      </c>
      <c r="AA39" s="182">
        <v>0</v>
      </c>
      <c r="AB39" s="182">
        <v>0</v>
      </c>
      <c r="AC39" s="217">
        <v>0</v>
      </c>
      <c r="AF39" s="190"/>
      <c r="AG39" s="190"/>
    </row>
    <row r="40" spans="2:33" s="39" customFormat="1" ht="21" customHeight="1">
      <c r="B40" s="132" t="s">
        <v>51</v>
      </c>
      <c r="C40" s="216" t="s">
        <v>22</v>
      </c>
      <c r="D40" s="215">
        <f>SUM(E40+J40+O40+T40+Y40)</f>
        <v>2</v>
      </c>
      <c r="E40" s="202">
        <v>0</v>
      </c>
      <c r="F40" s="201">
        <v>0</v>
      </c>
      <c r="G40" s="201">
        <v>0</v>
      </c>
      <c r="H40" s="201">
        <v>0</v>
      </c>
      <c r="I40" s="200">
        <v>0</v>
      </c>
      <c r="J40" s="230">
        <v>1</v>
      </c>
      <c r="K40" s="227">
        <v>0</v>
      </c>
      <c r="L40" s="227">
        <v>1</v>
      </c>
      <c r="M40" s="227">
        <v>0</v>
      </c>
      <c r="N40" s="229">
        <v>0</v>
      </c>
      <c r="O40" s="228">
        <v>0</v>
      </c>
      <c r="P40" s="227">
        <v>0</v>
      </c>
      <c r="Q40" s="227">
        <v>0</v>
      </c>
      <c r="R40" s="227">
        <v>0</v>
      </c>
      <c r="S40" s="231">
        <v>0</v>
      </c>
      <c r="T40" s="230">
        <v>1</v>
      </c>
      <c r="U40" s="227">
        <v>0</v>
      </c>
      <c r="V40" s="227">
        <v>1</v>
      </c>
      <c r="W40" s="227">
        <v>0</v>
      </c>
      <c r="X40" s="229">
        <v>0</v>
      </c>
      <c r="Y40" s="228">
        <v>0</v>
      </c>
      <c r="Z40" s="227">
        <v>0</v>
      </c>
      <c r="AA40" s="227">
        <v>0</v>
      </c>
      <c r="AB40" s="227">
        <v>0</v>
      </c>
      <c r="AC40" s="226">
        <v>0</v>
      </c>
      <c r="AF40" s="190"/>
      <c r="AG40" s="190"/>
    </row>
    <row r="41" spans="2:33" s="39" customFormat="1" ht="21" customHeight="1">
      <c r="B41" s="131"/>
      <c r="C41" s="213" t="s">
        <v>62</v>
      </c>
      <c r="D41" s="212">
        <f>SUM(E41+J41+O41+T41+Y41)</f>
        <v>0</v>
      </c>
      <c r="E41" s="193">
        <v>0</v>
      </c>
      <c r="F41" s="192">
        <v>0</v>
      </c>
      <c r="G41" s="192">
        <v>0</v>
      </c>
      <c r="H41" s="192">
        <v>0</v>
      </c>
      <c r="I41" s="191">
        <v>0</v>
      </c>
      <c r="J41" s="230">
        <v>0</v>
      </c>
      <c r="K41" s="227">
        <v>0</v>
      </c>
      <c r="L41" s="227">
        <v>0</v>
      </c>
      <c r="M41" s="227">
        <v>0</v>
      </c>
      <c r="N41" s="229">
        <v>0</v>
      </c>
      <c r="O41" s="228">
        <v>0</v>
      </c>
      <c r="P41" s="227">
        <v>0</v>
      </c>
      <c r="Q41" s="227">
        <v>0</v>
      </c>
      <c r="R41" s="227">
        <v>0</v>
      </c>
      <c r="S41" s="231">
        <v>0</v>
      </c>
      <c r="T41" s="230">
        <v>0</v>
      </c>
      <c r="U41" s="227">
        <v>0</v>
      </c>
      <c r="V41" s="227">
        <v>0</v>
      </c>
      <c r="W41" s="227">
        <v>0</v>
      </c>
      <c r="X41" s="229">
        <v>0</v>
      </c>
      <c r="Y41" s="228">
        <v>0</v>
      </c>
      <c r="Z41" s="227">
        <v>0</v>
      </c>
      <c r="AA41" s="227">
        <v>0</v>
      </c>
      <c r="AB41" s="227">
        <v>0</v>
      </c>
      <c r="AC41" s="226">
        <v>0</v>
      </c>
      <c r="AF41" s="190"/>
      <c r="AG41" s="190"/>
    </row>
    <row r="42" spans="2:33" s="39" customFormat="1" ht="21" customHeight="1">
      <c r="B42" s="130"/>
      <c r="C42" s="210" t="s">
        <v>61</v>
      </c>
      <c r="D42" s="209">
        <f>SUM(E42+J42+O42+T42+Y42)</f>
        <v>2</v>
      </c>
      <c r="E42" s="183">
        <v>0</v>
      </c>
      <c r="F42" s="182">
        <v>0</v>
      </c>
      <c r="G42" s="182">
        <v>0</v>
      </c>
      <c r="H42" s="182">
        <v>0</v>
      </c>
      <c r="I42" s="181">
        <v>0</v>
      </c>
      <c r="J42" s="224">
        <v>1</v>
      </c>
      <c r="K42" s="221">
        <v>0</v>
      </c>
      <c r="L42" s="221">
        <v>1</v>
      </c>
      <c r="M42" s="221">
        <v>0</v>
      </c>
      <c r="N42" s="223">
        <v>0</v>
      </c>
      <c r="O42" s="222">
        <v>0</v>
      </c>
      <c r="P42" s="221">
        <v>0</v>
      </c>
      <c r="Q42" s="221">
        <v>0</v>
      </c>
      <c r="R42" s="221">
        <v>0</v>
      </c>
      <c r="S42" s="225">
        <v>0</v>
      </c>
      <c r="T42" s="224">
        <v>1</v>
      </c>
      <c r="U42" s="221">
        <v>0</v>
      </c>
      <c r="V42" s="221">
        <v>1</v>
      </c>
      <c r="W42" s="221">
        <v>0</v>
      </c>
      <c r="X42" s="223">
        <v>0</v>
      </c>
      <c r="Y42" s="222">
        <v>0</v>
      </c>
      <c r="Z42" s="221">
        <v>0</v>
      </c>
      <c r="AA42" s="221">
        <v>0</v>
      </c>
      <c r="AB42" s="221">
        <v>0</v>
      </c>
      <c r="AC42" s="220">
        <v>0</v>
      </c>
      <c r="AF42" s="190"/>
      <c r="AG42" s="190"/>
    </row>
    <row r="43" spans="2:33" s="39" customFormat="1" ht="21" customHeight="1">
      <c r="B43" s="128" t="s">
        <v>6</v>
      </c>
      <c r="C43" s="216" t="s">
        <v>22</v>
      </c>
      <c r="D43" s="215">
        <f>SUM(E43+J43+O43+T43+Y43)</f>
        <v>2</v>
      </c>
      <c r="E43" s="202">
        <f>SUM(F43:I43)</f>
        <v>0</v>
      </c>
      <c r="F43" s="201">
        <f>F44+F45</f>
        <v>0</v>
      </c>
      <c r="G43" s="201">
        <f>G44+G45</f>
        <v>0</v>
      </c>
      <c r="H43" s="201">
        <f>H44+H45</f>
        <v>0</v>
      </c>
      <c r="I43" s="200">
        <f>I44+I45</f>
        <v>0</v>
      </c>
      <c r="J43" s="214">
        <f>SUM(K43:N43)</f>
        <v>2</v>
      </c>
      <c r="K43" s="201">
        <f>K44+K45</f>
        <v>1</v>
      </c>
      <c r="L43" s="201">
        <f>L44+L45</f>
        <v>1</v>
      </c>
      <c r="M43" s="201">
        <f>M44+M45</f>
        <v>0</v>
      </c>
      <c r="N43" s="201">
        <f>N44+N45</f>
        <v>0</v>
      </c>
      <c r="O43" s="202">
        <f>SUM(P43:S43)</f>
        <v>0</v>
      </c>
      <c r="P43" s="201">
        <f>P44+P45</f>
        <v>0</v>
      </c>
      <c r="Q43" s="201">
        <f>Q44+Q45</f>
        <v>0</v>
      </c>
      <c r="R43" s="201">
        <f>R44+R45</f>
        <v>0</v>
      </c>
      <c r="S43" s="200">
        <f>S44+S45</f>
        <v>0</v>
      </c>
      <c r="T43" s="214">
        <f>SUM(U43:X43)</f>
        <v>0</v>
      </c>
      <c r="U43" s="201">
        <f>U44+U45</f>
        <v>0</v>
      </c>
      <c r="V43" s="201">
        <f>V44+V45</f>
        <v>0</v>
      </c>
      <c r="W43" s="201">
        <f>W44+W45</f>
        <v>0</v>
      </c>
      <c r="X43" s="201">
        <f>X44+X45</f>
        <v>0</v>
      </c>
      <c r="Y43" s="202">
        <f>SUM(Z43:AC43)</f>
        <v>0</v>
      </c>
      <c r="Z43" s="201">
        <f>Z44+Z45</f>
        <v>0</v>
      </c>
      <c r="AA43" s="201">
        <f>AA44+AA45</f>
        <v>0</v>
      </c>
      <c r="AB43" s="201">
        <f>AB44+AB45</f>
        <v>0</v>
      </c>
      <c r="AC43" s="219">
        <f>AC44+AC45</f>
        <v>0</v>
      </c>
      <c r="AF43" s="190"/>
      <c r="AG43" s="190"/>
    </row>
    <row r="44" spans="2:33" s="39" customFormat="1" ht="21" customHeight="1">
      <c r="B44" s="118"/>
      <c r="C44" s="213" t="s">
        <v>62</v>
      </c>
      <c r="D44" s="212">
        <f>SUM(E44+J44+O44+T44+Y44)</f>
        <v>1</v>
      </c>
      <c r="E44" s="193">
        <f>SUM(F44:I44)</f>
        <v>0</v>
      </c>
      <c r="F44" s="192">
        <v>0</v>
      </c>
      <c r="G44" s="192">
        <v>0</v>
      </c>
      <c r="H44" s="192">
        <v>0</v>
      </c>
      <c r="I44" s="191">
        <v>0</v>
      </c>
      <c r="J44" s="211">
        <f>SUM(K44:N44)</f>
        <v>1</v>
      </c>
      <c r="K44" s="192">
        <v>0</v>
      </c>
      <c r="L44" s="192">
        <v>1</v>
      </c>
      <c r="M44" s="192">
        <v>0</v>
      </c>
      <c r="N44" s="194">
        <v>0</v>
      </c>
      <c r="O44" s="193">
        <f>SUM(P44:S44)</f>
        <v>0</v>
      </c>
      <c r="P44" s="192">
        <v>0</v>
      </c>
      <c r="Q44" s="192">
        <v>0</v>
      </c>
      <c r="R44" s="192">
        <v>0</v>
      </c>
      <c r="S44" s="191">
        <v>0</v>
      </c>
      <c r="T44" s="211">
        <f>SUM(U44:X44)</f>
        <v>0</v>
      </c>
      <c r="U44" s="192">
        <v>0</v>
      </c>
      <c r="V44" s="192">
        <v>0</v>
      </c>
      <c r="W44" s="192">
        <v>0</v>
      </c>
      <c r="X44" s="194">
        <v>0</v>
      </c>
      <c r="Y44" s="193">
        <f>SUM(Z44:AC44)</f>
        <v>0</v>
      </c>
      <c r="Z44" s="192">
        <v>0</v>
      </c>
      <c r="AA44" s="192">
        <v>0</v>
      </c>
      <c r="AB44" s="192">
        <v>0</v>
      </c>
      <c r="AC44" s="218">
        <v>0</v>
      </c>
      <c r="AF44" s="190"/>
      <c r="AG44" s="190"/>
    </row>
    <row r="45" spans="2:33" s="39" customFormat="1" ht="21" customHeight="1">
      <c r="B45" s="127"/>
      <c r="C45" s="210" t="s">
        <v>61</v>
      </c>
      <c r="D45" s="209">
        <f>SUM(E45+J45+O45+T45+Y45)</f>
        <v>1</v>
      </c>
      <c r="E45" s="183">
        <f>SUM(F45:I45)</f>
        <v>0</v>
      </c>
      <c r="F45" s="182">
        <v>0</v>
      </c>
      <c r="G45" s="182">
        <v>0</v>
      </c>
      <c r="H45" s="182">
        <v>0</v>
      </c>
      <c r="I45" s="181">
        <v>0</v>
      </c>
      <c r="J45" s="208">
        <f>SUM(K45:N45)</f>
        <v>1</v>
      </c>
      <c r="K45" s="182">
        <v>1</v>
      </c>
      <c r="L45" s="182">
        <v>0</v>
      </c>
      <c r="M45" s="182">
        <v>0</v>
      </c>
      <c r="N45" s="184">
        <v>0</v>
      </c>
      <c r="O45" s="183">
        <f>SUM(P45:S45)</f>
        <v>0</v>
      </c>
      <c r="P45" s="182">
        <v>0</v>
      </c>
      <c r="Q45" s="182">
        <v>0</v>
      </c>
      <c r="R45" s="182">
        <v>0</v>
      </c>
      <c r="S45" s="181">
        <v>0</v>
      </c>
      <c r="T45" s="208">
        <f>SUM(U45:X45)</f>
        <v>0</v>
      </c>
      <c r="U45" s="182">
        <v>0</v>
      </c>
      <c r="V45" s="182">
        <v>0</v>
      </c>
      <c r="W45" s="182">
        <v>0</v>
      </c>
      <c r="X45" s="184">
        <v>0</v>
      </c>
      <c r="Y45" s="183">
        <f>SUM(Z45:AC45)</f>
        <v>0</v>
      </c>
      <c r="Z45" s="182">
        <v>0</v>
      </c>
      <c r="AA45" s="182">
        <v>0</v>
      </c>
      <c r="AB45" s="182">
        <v>0</v>
      </c>
      <c r="AC45" s="217">
        <v>0</v>
      </c>
      <c r="AF45" s="190"/>
      <c r="AG45" s="190"/>
    </row>
    <row r="46" spans="2:33" s="39" customFormat="1" ht="21" customHeight="1">
      <c r="B46" s="128" t="s">
        <v>5</v>
      </c>
      <c r="C46" s="216" t="s">
        <v>22</v>
      </c>
      <c r="D46" s="215">
        <f>SUM(E46+J46+O46+T46+Y46)</f>
        <v>2</v>
      </c>
      <c r="E46" s="202">
        <f>SUM(F46:I46)</f>
        <v>0</v>
      </c>
      <c r="F46" s="201">
        <f>F47+F48</f>
        <v>0</v>
      </c>
      <c r="G46" s="201">
        <f>G47+G48</f>
        <v>0</v>
      </c>
      <c r="H46" s="201">
        <f>H47+H48</f>
        <v>0</v>
      </c>
      <c r="I46" s="200">
        <f>I47+I48</f>
        <v>0</v>
      </c>
      <c r="J46" s="214">
        <f>SUM(K46:N46)</f>
        <v>2</v>
      </c>
      <c r="K46" s="201">
        <f>K47+K48</f>
        <v>1</v>
      </c>
      <c r="L46" s="201">
        <f>L47+L48</f>
        <v>1</v>
      </c>
      <c r="M46" s="201">
        <f>M47+M48</f>
        <v>0</v>
      </c>
      <c r="N46" s="201">
        <f>N47+N48</f>
        <v>0</v>
      </c>
      <c r="O46" s="202">
        <f>SUM(P46:S46)</f>
        <v>0</v>
      </c>
      <c r="P46" s="201">
        <f>P47+P48</f>
        <v>0</v>
      </c>
      <c r="Q46" s="201">
        <f>Q47+Q48</f>
        <v>0</v>
      </c>
      <c r="R46" s="201">
        <f>R47+R48</f>
        <v>0</v>
      </c>
      <c r="S46" s="200">
        <f>S47+S48</f>
        <v>0</v>
      </c>
      <c r="T46" s="214">
        <f>SUM(U46:X46)</f>
        <v>0</v>
      </c>
      <c r="U46" s="201">
        <f>U47+U48</f>
        <v>0</v>
      </c>
      <c r="V46" s="201">
        <f>V47+V48</f>
        <v>0</v>
      </c>
      <c r="W46" s="201">
        <f>W47+W48</f>
        <v>0</v>
      </c>
      <c r="X46" s="201">
        <f>X47+X48</f>
        <v>0</v>
      </c>
      <c r="Y46" s="202">
        <f>SUM(Z46:AC46)</f>
        <v>0</v>
      </c>
      <c r="Z46" s="201">
        <f>Z47+Z48</f>
        <v>0</v>
      </c>
      <c r="AA46" s="201">
        <f>AA47+AA48</f>
        <v>0</v>
      </c>
      <c r="AB46" s="201">
        <f>AB47+AB48</f>
        <v>0</v>
      </c>
      <c r="AC46" s="219">
        <f>AC47+AC48</f>
        <v>0</v>
      </c>
      <c r="AF46" s="190"/>
      <c r="AG46" s="190"/>
    </row>
    <row r="47" spans="2:33" s="39" customFormat="1" ht="21" customHeight="1">
      <c r="B47" s="118"/>
      <c r="C47" s="213" t="s">
        <v>62</v>
      </c>
      <c r="D47" s="212">
        <f>SUM(E47+J47+O47+T47+Y47)</f>
        <v>0</v>
      </c>
      <c r="E47" s="193">
        <f>SUM(F47:I47)</f>
        <v>0</v>
      </c>
      <c r="F47" s="192">
        <v>0</v>
      </c>
      <c r="G47" s="192">
        <v>0</v>
      </c>
      <c r="H47" s="192">
        <v>0</v>
      </c>
      <c r="I47" s="191">
        <v>0</v>
      </c>
      <c r="J47" s="211">
        <f>SUM(K47:N47)</f>
        <v>0</v>
      </c>
      <c r="K47" s="192">
        <v>0</v>
      </c>
      <c r="L47" s="192">
        <v>0</v>
      </c>
      <c r="M47" s="192">
        <v>0</v>
      </c>
      <c r="N47" s="194">
        <v>0</v>
      </c>
      <c r="O47" s="193">
        <f>SUM(P47:S47)</f>
        <v>0</v>
      </c>
      <c r="P47" s="192">
        <v>0</v>
      </c>
      <c r="Q47" s="192">
        <v>0</v>
      </c>
      <c r="R47" s="192">
        <v>0</v>
      </c>
      <c r="S47" s="191">
        <v>0</v>
      </c>
      <c r="T47" s="211">
        <v>0</v>
      </c>
      <c r="U47" s="192">
        <v>0</v>
      </c>
      <c r="V47" s="192">
        <v>0</v>
      </c>
      <c r="W47" s="192">
        <v>0</v>
      </c>
      <c r="X47" s="194">
        <v>0</v>
      </c>
      <c r="Y47" s="193">
        <v>0</v>
      </c>
      <c r="Z47" s="192">
        <v>0</v>
      </c>
      <c r="AA47" s="192">
        <v>0</v>
      </c>
      <c r="AB47" s="192">
        <v>0</v>
      </c>
      <c r="AC47" s="218">
        <v>0</v>
      </c>
      <c r="AF47" s="190"/>
      <c r="AG47" s="190"/>
    </row>
    <row r="48" spans="2:33" s="39" customFormat="1" ht="21" customHeight="1">
      <c r="B48" s="127"/>
      <c r="C48" s="210" t="s">
        <v>61</v>
      </c>
      <c r="D48" s="209">
        <f>SUM(E48+J48+O48+T48+Y48)</f>
        <v>2</v>
      </c>
      <c r="E48" s="183">
        <f>SUM(F48:I48)</f>
        <v>0</v>
      </c>
      <c r="F48" s="182">
        <v>0</v>
      </c>
      <c r="G48" s="182">
        <v>0</v>
      </c>
      <c r="H48" s="182">
        <v>0</v>
      </c>
      <c r="I48" s="181">
        <v>0</v>
      </c>
      <c r="J48" s="208">
        <f>SUM(K48:N48)</f>
        <v>2</v>
      </c>
      <c r="K48" s="182">
        <v>1</v>
      </c>
      <c r="L48" s="182">
        <v>1</v>
      </c>
      <c r="M48" s="182">
        <v>0</v>
      </c>
      <c r="N48" s="184">
        <v>0</v>
      </c>
      <c r="O48" s="183">
        <v>0</v>
      </c>
      <c r="P48" s="182">
        <v>0</v>
      </c>
      <c r="Q48" s="182">
        <v>0</v>
      </c>
      <c r="R48" s="182">
        <v>0</v>
      </c>
      <c r="S48" s="181">
        <v>0</v>
      </c>
      <c r="T48" s="208">
        <f>SUM(U48:X48)</f>
        <v>0</v>
      </c>
      <c r="U48" s="182">
        <v>0</v>
      </c>
      <c r="V48" s="182">
        <v>0</v>
      </c>
      <c r="W48" s="182">
        <v>0</v>
      </c>
      <c r="X48" s="184">
        <v>0</v>
      </c>
      <c r="Y48" s="183">
        <v>0</v>
      </c>
      <c r="Z48" s="182">
        <v>0</v>
      </c>
      <c r="AA48" s="182">
        <v>0</v>
      </c>
      <c r="AB48" s="182">
        <v>0</v>
      </c>
      <c r="AC48" s="217">
        <v>0</v>
      </c>
      <c r="AF48" s="190"/>
      <c r="AG48" s="190"/>
    </row>
    <row r="49" spans="2:33" s="39" customFormat="1" ht="21" customHeight="1">
      <c r="B49" s="128" t="s">
        <v>4</v>
      </c>
      <c r="C49" s="216" t="s">
        <v>22</v>
      </c>
      <c r="D49" s="215">
        <f>SUM(E49+J49+O49+T49+Y49)</f>
        <v>2</v>
      </c>
      <c r="E49" s="202">
        <f>SUM(F49:I49)</f>
        <v>0</v>
      </c>
      <c r="F49" s="201">
        <f>F50+F51</f>
        <v>0</v>
      </c>
      <c r="G49" s="201">
        <f>G50+G51</f>
        <v>0</v>
      </c>
      <c r="H49" s="201">
        <f>H50+H51</f>
        <v>0</v>
      </c>
      <c r="I49" s="200">
        <f>I50+I51</f>
        <v>0</v>
      </c>
      <c r="J49" s="214">
        <f>SUM(K49:N49)</f>
        <v>2</v>
      </c>
      <c r="K49" s="201">
        <f>K50+K51</f>
        <v>1</v>
      </c>
      <c r="L49" s="201">
        <f>L50+L51</f>
        <v>0</v>
      </c>
      <c r="M49" s="201">
        <f>M50+M51</f>
        <v>1</v>
      </c>
      <c r="N49" s="201">
        <f>N50+N51</f>
        <v>0</v>
      </c>
      <c r="O49" s="202">
        <f>SUM(P49:S49)</f>
        <v>0</v>
      </c>
      <c r="P49" s="201">
        <f>P50+P51</f>
        <v>0</v>
      </c>
      <c r="Q49" s="201">
        <f>Q50+Q51</f>
        <v>0</v>
      </c>
      <c r="R49" s="201">
        <f>R50+R51</f>
        <v>0</v>
      </c>
      <c r="S49" s="200">
        <f>S50+S51</f>
        <v>0</v>
      </c>
      <c r="T49" s="202">
        <f>SUM(U49:X49)</f>
        <v>0</v>
      </c>
      <c r="U49" s="201">
        <f>U50+U51</f>
        <v>0</v>
      </c>
      <c r="V49" s="201">
        <f>V50+V51</f>
        <v>0</v>
      </c>
      <c r="W49" s="201">
        <f>W50+W51</f>
        <v>0</v>
      </c>
      <c r="X49" s="200">
        <f>X50+X51</f>
        <v>0</v>
      </c>
      <c r="Y49" s="202">
        <f>SUM(Z49:AC49)</f>
        <v>0</v>
      </c>
      <c r="Z49" s="201">
        <f>Z50+Z51</f>
        <v>0</v>
      </c>
      <c r="AA49" s="201">
        <f>AA50+AA51</f>
        <v>0</v>
      </c>
      <c r="AB49" s="201">
        <f>AB50+AB51</f>
        <v>0</v>
      </c>
      <c r="AC49" s="200">
        <f>AC50+AC51</f>
        <v>0</v>
      </c>
      <c r="AF49" s="190"/>
      <c r="AG49" s="190"/>
    </row>
    <row r="50" spans="2:33" s="39" customFormat="1" ht="21" customHeight="1">
      <c r="B50" s="118"/>
      <c r="C50" s="213" t="s">
        <v>62</v>
      </c>
      <c r="D50" s="212">
        <f>SUM(E50+J50+O50+T50+Y50)</f>
        <v>2</v>
      </c>
      <c r="E50" s="193">
        <f>SUM(F50:I50)</f>
        <v>0</v>
      </c>
      <c r="F50" s="192">
        <v>0</v>
      </c>
      <c r="G50" s="192">
        <v>0</v>
      </c>
      <c r="H50" s="192">
        <v>0</v>
      </c>
      <c r="I50" s="191">
        <v>0</v>
      </c>
      <c r="J50" s="211">
        <f>SUM(K50:N50)</f>
        <v>2</v>
      </c>
      <c r="K50" s="192">
        <v>1</v>
      </c>
      <c r="L50" s="192">
        <v>0</v>
      </c>
      <c r="M50" s="192">
        <v>1</v>
      </c>
      <c r="N50" s="194">
        <v>0</v>
      </c>
      <c r="O50" s="193">
        <f>SUM(P50:S50)</f>
        <v>0</v>
      </c>
      <c r="P50" s="192">
        <v>0</v>
      </c>
      <c r="Q50" s="192">
        <v>0</v>
      </c>
      <c r="R50" s="192">
        <v>0</v>
      </c>
      <c r="S50" s="191">
        <v>0</v>
      </c>
      <c r="T50" s="193">
        <f>SUM(U50:X50)</f>
        <v>0</v>
      </c>
      <c r="U50" s="192">
        <v>0</v>
      </c>
      <c r="V50" s="192">
        <v>0</v>
      </c>
      <c r="W50" s="192">
        <v>0</v>
      </c>
      <c r="X50" s="191">
        <v>0</v>
      </c>
      <c r="Y50" s="193">
        <f>SUM(Z50:AC50)</f>
        <v>0</v>
      </c>
      <c r="Z50" s="192">
        <v>0</v>
      </c>
      <c r="AA50" s="192">
        <v>0</v>
      </c>
      <c r="AB50" s="192">
        <v>0</v>
      </c>
      <c r="AC50" s="191">
        <v>0</v>
      </c>
      <c r="AF50" s="190"/>
      <c r="AG50" s="190"/>
    </row>
    <row r="51" spans="2:33" s="39" customFormat="1" ht="21" customHeight="1">
      <c r="B51" s="127"/>
      <c r="C51" s="210" t="s">
        <v>61</v>
      </c>
      <c r="D51" s="209">
        <f>SUM(E51+J51+O51+T51+Y51)</f>
        <v>0</v>
      </c>
      <c r="E51" s="183">
        <f>SUM(F51:I51)</f>
        <v>0</v>
      </c>
      <c r="F51" s="182">
        <v>0</v>
      </c>
      <c r="G51" s="182">
        <v>0</v>
      </c>
      <c r="H51" s="182">
        <v>0</v>
      </c>
      <c r="I51" s="181">
        <v>0</v>
      </c>
      <c r="J51" s="208">
        <f>SUM(K51:N51)</f>
        <v>0</v>
      </c>
      <c r="K51" s="182">
        <v>0</v>
      </c>
      <c r="L51" s="182">
        <v>0</v>
      </c>
      <c r="M51" s="182">
        <v>0</v>
      </c>
      <c r="N51" s="184">
        <v>0</v>
      </c>
      <c r="O51" s="183">
        <f>SUM(P51:S51)</f>
        <v>0</v>
      </c>
      <c r="P51" s="182">
        <v>0</v>
      </c>
      <c r="Q51" s="182">
        <v>0</v>
      </c>
      <c r="R51" s="182">
        <v>0</v>
      </c>
      <c r="S51" s="181">
        <v>0</v>
      </c>
      <c r="T51" s="183">
        <f>SUM(U51:X51)</f>
        <v>0</v>
      </c>
      <c r="U51" s="182">
        <v>0</v>
      </c>
      <c r="V51" s="182">
        <v>0</v>
      </c>
      <c r="W51" s="182">
        <v>0</v>
      </c>
      <c r="X51" s="181">
        <v>0</v>
      </c>
      <c r="Y51" s="183">
        <f>SUM(Z51:AC51)</f>
        <v>0</v>
      </c>
      <c r="Z51" s="182">
        <v>0</v>
      </c>
      <c r="AA51" s="182">
        <v>0</v>
      </c>
      <c r="AB51" s="182">
        <v>0</v>
      </c>
      <c r="AC51" s="181">
        <v>0</v>
      </c>
      <c r="AF51" s="190"/>
      <c r="AG51" s="190"/>
    </row>
    <row r="52" spans="2:33" s="39" customFormat="1" ht="21" customHeight="1">
      <c r="B52" s="126" t="s">
        <v>3</v>
      </c>
      <c r="C52" s="207" t="s">
        <v>22</v>
      </c>
      <c r="D52" s="206">
        <f>SUM(E52+J52+O52+T52+Y52)</f>
        <v>2</v>
      </c>
      <c r="E52" s="205">
        <f>SUM(F52:I52)</f>
        <v>0</v>
      </c>
      <c r="F52" s="205">
        <f>F53+F54</f>
        <v>0</v>
      </c>
      <c r="G52" s="205">
        <f>G53+G54</f>
        <v>0</v>
      </c>
      <c r="H52" s="205">
        <f>H53+H54</f>
        <v>0</v>
      </c>
      <c r="I52" s="205">
        <f>I53+I54</f>
        <v>0</v>
      </c>
      <c r="J52" s="204">
        <f>SUM(K52:N52)</f>
        <v>2</v>
      </c>
      <c r="K52" s="203">
        <f>K53+K54</f>
        <v>1</v>
      </c>
      <c r="L52" s="203">
        <f>L53+L54</f>
        <v>1</v>
      </c>
      <c r="M52" s="201">
        <f>M53+M54</f>
        <v>0</v>
      </c>
      <c r="N52" s="201">
        <f>N53+N54</f>
        <v>0</v>
      </c>
      <c r="O52" s="202">
        <f>SUM(P52:S52)</f>
        <v>0</v>
      </c>
      <c r="P52" s="201">
        <f>P53+P54</f>
        <v>0</v>
      </c>
      <c r="Q52" s="201">
        <f>Q53+Q54</f>
        <v>0</v>
      </c>
      <c r="R52" s="201">
        <f>R53+R54</f>
        <v>0</v>
      </c>
      <c r="S52" s="200">
        <f>S53+S54</f>
        <v>0</v>
      </c>
      <c r="T52" s="202">
        <f>SUM(U52:X52)</f>
        <v>0</v>
      </c>
      <c r="U52" s="201">
        <f>U53+U54</f>
        <v>0</v>
      </c>
      <c r="V52" s="201">
        <f>V53+V54</f>
        <v>0</v>
      </c>
      <c r="W52" s="201">
        <f>W53+W54</f>
        <v>0</v>
      </c>
      <c r="X52" s="200">
        <f>X53+X54</f>
        <v>0</v>
      </c>
      <c r="Y52" s="202">
        <f>SUM(Z52:AC52)</f>
        <v>0</v>
      </c>
      <c r="Z52" s="201">
        <f>Z53+Z54</f>
        <v>0</v>
      </c>
      <c r="AA52" s="201">
        <f>AA53+AA54</f>
        <v>0</v>
      </c>
      <c r="AB52" s="201">
        <f>AB53+AB54</f>
        <v>0</v>
      </c>
      <c r="AC52" s="200">
        <f>AC53+AC54</f>
        <v>0</v>
      </c>
      <c r="AE52" s="190"/>
      <c r="AG52" s="190"/>
    </row>
    <row r="53" spans="2:33" s="39" customFormat="1" ht="21" customHeight="1">
      <c r="B53" s="118"/>
      <c r="C53" s="199" t="s">
        <v>62</v>
      </c>
      <c r="D53" s="198">
        <f>SUM(E53+J53+O53+T53+Y53)</f>
        <v>2</v>
      </c>
      <c r="E53" s="197">
        <f>SUM(F53:I53)</f>
        <v>0</v>
      </c>
      <c r="F53" s="197">
        <v>0</v>
      </c>
      <c r="G53" s="197">
        <v>0</v>
      </c>
      <c r="H53" s="197">
        <v>0</v>
      </c>
      <c r="I53" s="197">
        <v>0</v>
      </c>
      <c r="J53" s="196">
        <f>SUM(K53:N53)</f>
        <v>2</v>
      </c>
      <c r="K53" s="195">
        <v>1</v>
      </c>
      <c r="L53" s="195">
        <v>1</v>
      </c>
      <c r="M53" s="192">
        <v>0</v>
      </c>
      <c r="N53" s="194">
        <v>0</v>
      </c>
      <c r="O53" s="193">
        <f>SUM(P53:S53)</f>
        <v>0</v>
      </c>
      <c r="P53" s="192">
        <v>0</v>
      </c>
      <c r="Q53" s="192">
        <v>0</v>
      </c>
      <c r="R53" s="192">
        <v>0</v>
      </c>
      <c r="S53" s="191">
        <v>0</v>
      </c>
      <c r="T53" s="193">
        <f>SUM(U53:X53)</f>
        <v>0</v>
      </c>
      <c r="U53" s="192">
        <v>0</v>
      </c>
      <c r="V53" s="192">
        <v>0</v>
      </c>
      <c r="W53" s="192">
        <v>0</v>
      </c>
      <c r="X53" s="191">
        <v>0</v>
      </c>
      <c r="Y53" s="193">
        <f>SUM(Z53:AC53)</f>
        <v>0</v>
      </c>
      <c r="Z53" s="192">
        <v>0</v>
      </c>
      <c r="AA53" s="192">
        <v>0</v>
      </c>
      <c r="AB53" s="192">
        <v>0</v>
      </c>
      <c r="AC53" s="191">
        <v>0</v>
      </c>
      <c r="AE53" s="190"/>
    </row>
    <row r="54" spans="2:33" ht="21" customHeight="1" thickBot="1">
      <c r="B54" s="110"/>
      <c r="C54" s="189" t="s">
        <v>61</v>
      </c>
      <c r="D54" s="188">
        <f>SUM(E54+J54+O54+T54+Y54)</f>
        <v>0</v>
      </c>
      <c r="E54" s="187">
        <f>SUM(F54:I54)</f>
        <v>0</v>
      </c>
      <c r="F54" s="187">
        <v>0</v>
      </c>
      <c r="G54" s="187">
        <v>0</v>
      </c>
      <c r="H54" s="187">
        <v>0</v>
      </c>
      <c r="I54" s="187">
        <v>0</v>
      </c>
      <c r="J54" s="186">
        <f>SUM(K54:N54)</f>
        <v>0</v>
      </c>
      <c r="K54" s="185">
        <v>0</v>
      </c>
      <c r="L54" s="185">
        <v>0</v>
      </c>
      <c r="M54" s="182">
        <v>0</v>
      </c>
      <c r="N54" s="184">
        <v>0</v>
      </c>
      <c r="O54" s="183">
        <f>SUM(P54:S54)</f>
        <v>0</v>
      </c>
      <c r="P54" s="182">
        <v>0</v>
      </c>
      <c r="Q54" s="182">
        <v>0</v>
      </c>
      <c r="R54" s="182">
        <v>0</v>
      </c>
      <c r="S54" s="181">
        <v>0</v>
      </c>
      <c r="T54" s="183">
        <f>SUM(U54:X54)</f>
        <v>0</v>
      </c>
      <c r="U54" s="182">
        <v>0</v>
      </c>
      <c r="V54" s="182">
        <v>0</v>
      </c>
      <c r="W54" s="182">
        <v>0</v>
      </c>
      <c r="X54" s="181">
        <v>0</v>
      </c>
      <c r="Y54" s="183">
        <f>SUM(Z54:AC54)</f>
        <v>0</v>
      </c>
      <c r="Z54" s="182">
        <v>0</v>
      </c>
      <c r="AA54" s="182">
        <v>0</v>
      </c>
      <c r="AB54" s="182">
        <v>0</v>
      </c>
      <c r="AC54" s="181">
        <v>0</v>
      </c>
    </row>
    <row r="55" spans="2:33" ht="7.5" customHeight="1"/>
    <row r="59" spans="2:33" s="180" customFormat="1">
      <c r="C59" s="102"/>
      <c r="D59" s="102"/>
      <c r="E59" s="102"/>
      <c r="F59" s="102"/>
      <c r="G59" s="102"/>
      <c r="H59" s="102"/>
      <c r="I59" s="102"/>
      <c r="J59" s="102"/>
    </row>
    <row r="60" spans="2:33" s="82" customFormat="1"/>
    <row r="61" spans="2:33" s="82" customFormat="1"/>
    <row r="62" spans="2:33" s="82" customFormat="1"/>
    <row r="63" spans="2:33" s="82" customFormat="1"/>
    <row r="64" spans="2:33" s="82" customFormat="1"/>
    <row r="65" s="82" customFormat="1"/>
    <row r="66" s="82" customFormat="1"/>
    <row r="67" s="82" customFormat="1"/>
    <row r="68" s="82" customFormat="1"/>
    <row r="69" s="82" customFormat="1"/>
    <row r="70" s="82" customFormat="1"/>
    <row r="71" s="82" customFormat="1"/>
  </sheetData>
  <mergeCells count="24">
    <mergeCell ref="B16:B18"/>
    <mergeCell ref="C8:C9"/>
    <mergeCell ref="D8:D9"/>
    <mergeCell ref="B19:B21"/>
    <mergeCell ref="B22:B24"/>
    <mergeCell ref="B25:B27"/>
    <mergeCell ref="B2:AB2"/>
    <mergeCell ref="O8:S8"/>
    <mergeCell ref="Y8:AC8"/>
    <mergeCell ref="T8:X8"/>
    <mergeCell ref="B52:B54"/>
    <mergeCell ref="B13:B15"/>
    <mergeCell ref="B8:B9"/>
    <mergeCell ref="J8:N8"/>
    <mergeCell ref="E8:I8"/>
    <mergeCell ref="B10:B12"/>
    <mergeCell ref="B43:B45"/>
    <mergeCell ref="B46:B48"/>
    <mergeCell ref="B49:B51"/>
    <mergeCell ref="B28:B30"/>
    <mergeCell ref="B31:B33"/>
    <mergeCell ref="B34:B36"/>
    <mergeCell ref="B37:B39"/>
    <mergeCell ref="B40:B42"/>
  </mergeCells>
  <phoneticPr fontId="2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72" max="16383" man="1"/>
    <brk id="96" max="16383" man="1"/>
    <brk id="129" max="16383" man="1"/>
    <brk id="159" max="16383" man="1"/>
    <brk id="1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254A8-BB10-4126-AF89-545C22784933}">
  <sheetPr>
    <pageSetUpPr fitToPage="1"/>
  </sheetPr>
  <dimension ref="A2:AJ71"/>
  <sheetViews>
    <sheetView tabSelected="1" topLeftCell="A4" zoomScaleNormal="100" workbookViewId="0">
      <selection activeCell="E29" sqref="E29:F29"/>
    </sheetView>
  </sheetViews>
  <sheetFormatPr defaultRowHeight="13.5" customHeight="1"/>
  <cols>
    <col min="1" max="1" width="2" style="273" customWidth="1"/>
    <col min="2" max="2" width="6.21875" style="273" customWidth="1"/>
    <col min="3" max="3" width="12.5546875" style="273" customWidth="1"/>
    <col min="4" max="4" width="18.33203125" style="273" customWidth="1"/>
    <col min="5" max="5" width="11.33203125" style="273" customWidth="1"/>
    <col min="6" max="6" width="6.109375" style="273" customWidth="1"/>
    <col min="7" max="7" width="5.5546875" style="273" customWidth="1"/>
    <col min="8" max="8" width="13.21875" style="273" customWidth="1"/>
    <col min="9" max="9" width="12.44140625" style="273" customWidth="1"/>
    <col min="10" max="10" width="7.88671875" style="273" customWidth="1"/>
    <col min="11" max="11" width="12.6640625" style="273" customWidth="1"/>
    <col min="12" max="12" width="12.33203125" style="273" customWidth="1"/>
    <col min="13" max="13" width="10.44140625" style="273" customWidth="1"/>
    <col min="14" max="14" width="17.77734375" style="273" customWidth="1"/>
    <col min="15" max="15" width="12.21875" style="273" customWidth="1"/>
    <col min="16" max="16" width="10.33203125" style="273" customWidth="1"/>
    <col min="17" max="16384" width="8.88671875" style="273"/>
  </cols>
  <sheetData>
    <row r="2" spans="1:19" s="333" customFormat="1" ht="20.25">
      <c r="B2" s="333" t="s">
        <v>154</v>
      </c>
    </row>
    <row r="3" spans="1:19" s="333" customFormat="1" ht="28.5" customHeight="1" thickBot="1">
      <c r="B3" s="335" t="s">
        <v>153</v>
      </c>
      <c r="C3" s="335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</row>
    <row r="4" spans="1:19" s="327" customFormat="1" ht="45.75" customHeight="1">
      <c r="A4" s="332"/>
      <c r="B4" s="331" t="s">
        <v>152</v>
      </c>
      <c r="C4" s="331" t="s">
        <v>151</v>
      </c>
      <c r="D4" s="330" t="s">
        <v>150</v>
      </c>
      <c r="E4" s="330" t="s">
        <v>149</v>
      </c>
      <c r="F4" s="330" t="s">
        <v>148</v>
      </c>
      <c r="G4" s="329" t="s">
        <v>147</v>
      </c>
      <c r="H4" s="330" t="s">
        <v>146</v>
      </c>
      <c r="I4" s="330" t="s">
        <v>145</v>
      </c>
      <c r="J4" s="330" t="s">
        <v>144</v>
      </c>
      <c r="K4" s="329" t="s">
        <v>143</v>
      </c>
      <c r="L4" s="329" t="s">
        <v>142</v>
      </c>
      <c r="M4" s="329" t="s">
        <v>141</v>
      </c>
      <c r="N4" s="329" t="s">
        <v>140</v>
      </c>
      <c r="O4" s="329" t="s">
        <v>139</v>
      </c>
      <c r="P4" s="328" t="s">
        <v>138</v>
      </c>
    </row>
    <row r="5" spans="1:19" s="316" customFormat="1" ht="131.25" customHeight="1">
      <c r="A5" s="326"/>
      <c r="B5" s="325"/>
      <c r="C5" s="321" t="s">
        <v>137</v>
      </c>
      <c r="D5" s="321" t="s">
        <v>137</v>
      </c>
      <c r="E5" s="324" t="s">
        <v>136</v>
      </c>
      <c r="F5" s="324" t="s">
        <v>135</v>
      </c>
      <c r="G5" s="321"/>
      <c r="H5" s="321" t="s">
        <v>134</v>
      </c>
      <c r="I5" s="323"/>
      <c r="J5" s="323"/>
      <c r="K5" s="322"/>
      <c r="L5" s="321" t="s">
        <v>133</v>
      </c>
      <c r="M5" s="321" t="s">
        <v>132</v>
      </c>
      <c r="N5" s="320" t="s">
        <v>131</v>
      </c>
      <c r="O5" s="319" t="s">
        <v>130</v>
      </c>
      <c r="P5" s="318" t="s">
        <v>129</v>
      </c>
      <c r="R5" s="317"/>
      <c r="S5" s="317"/>
    </row>
    <row r="6" spans="1:19" s="313" customFormat="1" ht="15" customHeight="1">
      <c r="A6" s="315"/>
      <c r="B6" s="289">
        <v>1</v>
      </c>
      <c r="C6" s="304" t="s">
        <v>37</v>
      </c>
      <c r="D6" s="308" t="s">
        <v>58</v>
      </c>
      <c r="E6" s="304" t="s">
        <v>127</v>
      </c>
      <c r="F6" s="304" t="s">
        <v>82</v>
      </c>
      <c r="G6" s="304">
        <v>9</v>
      </c>
      <c r="H6" s="304" t="s">
        <v>95</v>
      </c>
      <c r="I6" s="304" t="s">
        <v>121</v>
      </c>
      <c r="J6" s="304">
        <v>0</v>
      </c>
      <c r="K6" s="306">
        <v>43462</v>
      </c>
      <c r="L6" s="304">
        <v>36</v>
      </c>
      <c r="M6" s="305">
        <v>79760</v>
      </c>
      <c r="N6" s="304" t="s">
        <v>80</v>
      </c>
      <c r="O6" s="304">
        <v>60</v>
      </c>
      <c r="P6" s="299" t="s">
        <v>120</v>
      </c>
      <c r="Q6" s="314"/>
      <c r="R6" s="310"/>
      <c r="S6" s="78"/>
    </row>
    <row r="7" spans="1:19" s="313" customFormat="1" ht="15" customHeight="1">
      <c r="A7" s="315"/>
      <c r="B7" s="289">
        <v>2</v>
      </c>
      <c r="C7" s="304" t="s">
        <v>37</v>
      </c>
      <c r="D7" s="308" t="s">
        <v>58</v>
      </c>
      <c r="E7" s="304" t="s">
        <v>27</v>
      </c>
      <c r="F7" s="304" t="s">
        <v>82</v>
      </c>
      <c r="G7" s="304">
        <v>9</v>
      </c>
      <c r="H7" s="304" t="s">
        <v>76</v>
      </c>
      <c r="I7" s="304" t="s">
        <v>121</v>
      </c>
      <c r="J7" s="304">
        <v>0</v>
      </c>
      <c r="K7" s="306">
        <v>44000</v>
      </c>
      <c r="L7" s="304">
        <v>18</v>
      </c>
      <c r="M7" s="305">
        <v>38950</v>
      </c>
      <c r="N7" s="304" t="s">
        <v>80</v>
      </c>
      <c r="O7" s="304">
        <v>36</v>
      </c>
      <c r="P7" s="299" t="s">
        <v>120</v>
      </c>
      <c r="Q7" s="314"/>
      <c r="R7" s="310"/>
      <c r="S7" s="78"/>
    </row>
    <row r="8" spans="1:19" s="313" customFormat="1" ht="15" customHeight="1">
      <c r="A8" s="315"/>
      <c r="B8" s="289">
        <v>3</v>
      </c>
      <c r="C8" s="304" t="s">
        <v>37</v>
      </c>
      <c r="D8" s="308" t="s">
        <v>58</v>
      </c>
      <c r="E8" s="304" t="s">
        <v>127</v>
      </c>
      <c r="F8" s="307" t="s">
        <v>82</v>
      </c>
      <c r="G8" s="304">
        <v>9</v>
      </c>
      <c r="H8" s="304" t="s">
        <v>95</v>
      </c>
      <c r="I8" s="307" t="s">
        <v>128</v>
      </c>
      <c r="J8" s="304">
        <v>0</v>
      </c>
      <c r="K8" s="306">
        <v>43742</v>
      </c>
      <c r="L8" s="304">
        <v>27</v>
      </c>
      <c r="M8" s="305">
        <v>29994</v>
      </c>
      <c r="N8" s="304" t="s">
        <v>80</v>
      </c>
      <c r="O8" s="304">
        <v>36</v>
      </c>
      <c r="P8" s="299" t="s">
        <v>120</v>
      </c>
      <c r="Q8" s="314"/>
      <c r="R8" s="310"/>
      <c r="S8" s="78"/>
    </row>
    <row r="9" spans="1:19" s="313" customFormat="1" ht="15" customHeight="1">
      <c r="A9" s="315"/>
      <c r="B9" s="289">
        <v>4</v>
      </c>
      <c r="C9" s="304" t="s">
        <v>87</v>
      </c>
      <c r="D9" s="308" t="s">
        <v>58</v>
      </c>
      <c r="E9" s="304" t="s">
        <v>127</v>
      </c>
      <c r="F9" s="307" t="s">
        <v>82</v>
      </c>
      <c r="G9" s="304">
        <v>9</v>
      </c>
      <c r="H9" s="304" t="s">
        <v>95</v>
      </c>
      <c r="I9" s="307" t="s">
        <v>121</v>
      </c>
      <c r="J9" s="304">
        <v>0</v>
      </c>
      <c r="K9" s="306">
        <v>44397</v>
      </c>
      <c r="L9" s="304">
        <v>6</v>
      </c>
      <c r="M9" s="305">
        <v>15259</v>
      </c>
      <c r="N9" s="304" t="s">
        <v>80</v>
      </c>
      <c r="O9" s="304">
        <v>24</v>
      </c>
      <c r="P9" s="299" t="s">
        <v>120</v>
      </c>
      <c r="Q9" s="314"/>
      <c r="R9" s="310"/>
      <c r="S9" s="78"/>
    </row>
    <row r="10" spans="1:19" s="313" customFormat="1" ht="15" customHeight="1">
      <c r="A10" s="315"/>
      <c r="B10" s="289">
        <v>5</v>
      </c>
      <c r="C10" s="304" t="s">
        <v>37</v>
      </c>
      <c r="D10" s="308" t="s">
        <v>58</v>
      </c>
      <c r="E10" s="304" t="s">
        <v>26</v>
      </c>
      <c r="F10" s="307" t="s">
        <v>79</v>
      </c>
      <c r="G10" s="304">
        <v>9</v>
      </c>
      <c r="H10" s="304" t="s">
        <v>95</v>
      </c>
      <c r="I10" s="304" t="s">
        <v>126</v>
      </c>
      <c r="J10" s="304">
        <v>3342</v>
      </c>
      <c r="K10" s="306">
        <v>43048</v>
      </c>
      <c r="L10" s="304">
        <v>50</v>
      </c>
      <c r="M10" s="305">
        <v>90382</v>
      </c>
      <c r="N10" s="304" t="s">
        <v>80</v>
      </c>
      <c r="O10" s="304">
        <v>36</v>
      </c>
      <c r="P10" s="299" t="s">
        <v>120</v>
      </c>
      <c r="Q10" s="314"/>
      <c r="R10" s="310"/>
      <c r="S10" s="78"/>
    </row>
    <row r="11" spans="1:19" s="313" customFormat="1" ht="15" customHeight="1">
      <c r="A11" s="315"/>
      <c r="B11" s="289">
        <v>6</v>
      </c>
      <c r="C11" s="304" t="s">
        <v>37</v>
      </c>
      <c r="D11" s="308" t="s">
        <v>58</v>
      </c>
      <c r="E11" s="304" t="s">
        <v>72</v>
      </c>
      <c r="F11" s="304" t="s">
        <v>79</v>
      </c>
      <c r="G11" s="304">
        <v>8</v>
      </c>
      <c r="H11" s="304" t="s">
        <v>95</v>
      </c>
      <c r="I11" s="304" t="s">
        <v>69</v>
      </c>
      <c r="J11" s="304">
        <v>2902</v>
      </c>
      <c r="K11" s="306">
        <v>40014</v>
      </c>
      <c r="L11" s="304">
        <v>151</v>
      </c>
      <c r="M11" s="305">
        <v>91387</v>
      </c>
      <c r="N11" s="304" t="s">
        <v>68</v>
      </c>
      <c r="O11" s="304" t="s">
        <v>68</v>
      </c>
      <c r="P11" s="299" t="s">
        <v>67</v>
      </c>
      <c r="Q11" s="314"/>
      <c r="R11" s="310"/>
      <c r="S11" s="275"/>
    </row>
    <row r="12" spans="1:19" s="313" customFormat="1" ht="15" customHeight="1">
      <c r="A12" s="315"/>
      <c r="B12" s="289">
        <v>7</v>
      </c>
      <c r="C12" s="304" t="s">
        <v>37</v>
      </c>
      <c r="D12" s="308" t="s">
        <v>58</v>
      </c>
      <c r="E12" s="304" t="s">
        <v>72</v>
      </c>
      <c r="F12" s="304" t="s">
        <v>82</v>
      </c>
      <c r="G12" s="304">
        <v>9</v>
      </c>
      <c r="H12" s="304" t="s">
        <v>95</v>
      </c>
      <c r="I12" s="304" t="s">
        <v>125</v>
      </c>
      <c r="J12" s="304">
        <v>1999</v>
      </c>
      <c r="K12" s="306">
        <v>42471</v>
      </c>
      <c r="L12" s="304">
        <v>69</v>
      </c>
      <c r="M12" s="305">
        <v>33527</v>
      </c>
      <c r="N12" s="304" t="s">
        <v>68</v>
      </c>
      <c r="O12" s="304" t="s">
        <v>68</v>
      </c>
      <c r="P12" s="299" t="s">
        <v>74</v>
      </c>
      <c r="Q12" s="314"/>
      <c r="R12" s="310"/>
      <c r="S12" s="275"/>
    </row>
    <row r="13" spans="1:19" s="313" customFormat="1" ht="15" customHeight="1">
      <c r="A13" s="315"/>
      <c r="B13" s="289">
        <v>8</v>
      </c>
      <c r="C13" s="304" t="s">
        <v>37</v>
      </c>
      <c r="D13" s="308" t="s">
        <v>58</v>
      </c>
      <c r="E13" s="304" t="s">
        <v>72</v>
      </c>
      <c r="F13" s="304" t="s">
        <v>82</v>
      </c>
      <c r="G13" s="304">
        <v>9</v>
      </c>
      <c r="H13" s="304" t="s">
        <v>95</v>
      </c>
      <c r="I13" s="304" t="s">
        <v>124</v>
      </c>
      <c r="J13" s="304">
        <v>174</v>
      </c>
      <c r="K13" s="306">
        <v>42867</v>
      </c>
      <c r="L13" s="304">
        <v>56</v>
      </c>
      <c r="M13" s="305">
        <v>25005</v>
      </c>
      <c r="N13" s="304" t="s">
        <v>80</v>
      </c>
      <c r="O13" s="304">
        <v>36</v>
      </c>
      <c r="P13" s="299" t="s">
        <v>89</v>
      </c>
      <c r="Q13" s="314"/>
      <c r="R13" s="310"/>
      <c r="S13" s="275"/>
    </row>
    <row r="14" spans="1:19" s="313" customFormat="1" ht="15" customHeight="1">
      <c r="A14" s="315"/>
      <c r="B14" s="289">
        <v>9</v>
      </c>
      <c r="C14" s="304" t="s">
        <v>37</v>
      </c>
      <c r="D14" s="308" t="s">
        <v>58</v>
      </c>
      <c r="E14" s="304" t="s">
        <v>72</v>
      </c>
      <c r="F14" s="304" t="s">
        <v>79</v>
      </c>
      <c r="G14" s="304">
        <v>8</v>
      </c>
      <c r="H14" s="304" t="s">
        <v>95</v>
      </c>
      <c r="I14" s="304" t="s">
        <v>69</v>
      </c>
      <c r="J14" s="304">
        <v>3342</v>
      </c>
      <c r="K14" s="306">
        <v>43150</v>
      </c>
      <c r="L14" s="304">
        <v>47</v>
      </c>
      <c r="M14" s="305">
        <v>51729</v>
      </c>
      <c r="N14" s="304" t="s">
        <v>68</v>
      </c>
      <c r="O14" s="304" t="s">
        <v>68</v>
      </c>
      <c r="P14" s="299" t="s">
        <v>68</v>
      </c>
      <c r="Q14" s="314"/>
      <c r="R14" s="310"/>
      <c r="S14" s="275"/>
    </row>
    <row r="15" spans="1:19" s="313" customFormat="1" ht="15" customHeight="1">
      <c r="A15" s="315"/>
      <c r="B15" s="289">
        <v>10</v>
      </c>
      <c r="C15" s="304" t="s">
        <v>37</v>
      </c>
      <c r="D15" s="308" t="s">
        <v>58</v>
      </c>
      <c r="E15" s="304" t="s">
        <v>112</v>
      </c>
      <c r="F15" s="304" t="s">
        <v>82</v>
      </c>
      <c r="G15" s="304">
        <v>8</v>
      </c>
      <c r="H15" s="304" t="s">
        <v>95</v>
      </c>
      <c r="I15" s="304" t="s">
        <v>69</v>
      </c>
      <c r="J15" s="304">
        <v>2199</v>
      </c>
      <c r="K15" s="306">
        <v>42485</v>
      </c>
      <c r="L15" s="304">
        <v>68</v>
      </c>
      <c r="M15" s="305">
        <v>53866</v>
      </c>
      <c r="N15" s="304" t="s">
        <v>68</v>
      </c>
      <c r="O15" s="304" t="s">
        <v>68</v>
      </c>
      <c r="P15" s="299" t="s">
        <v>68</v>
      </c>
      <c r="Q15" s="314"/>
      <c r="R15" s="310"/>
      <c r="S15" s="275"/>
    </row>
    <row r="16" spans="1:19" ht="13.5" customHeight="1">
      <c r="B16" s="289">
        <v>11</v>
      </c>
      <c r="C16" s="304" t="s">
        <v>37</v>
      </c>
      <c r="D16" s="308" t="s">
        <v>58</v>
      </c>
      <c r="E16" s="304" t="s">
        <v>112</v>
      </c>
      <c r="F16" s="304" t="s">
        <v>82</v>
      </c>
      <c r="G16" s="304">
        <v>8</v>
      </c>
      <c r="H16" s="304" t="s">
        <v>95</v>
      </c>
      <c r="I16" s="304" t="s">
        <v>69</v>
      </c>
      <c r="J16" s="304">
        <v>2199</v>
      </c>
      <c r="K16" s="306">
        <v>42156</v>
      </c>
      <c r="L16" s="304">
        <v>79</v>
      </c>
      <c r="M16" s="305">
        <v>74129</v>
      </c>
      <c r="N16" s="304" t="s">
        <v>68</v>
      </c>
      <c r="O16" s="304" t="s">
        <v>68</v>
      </c>
      <c r="P16" s="299" t="s">
        <v>68</v>
      </c>
      <c r="Q16" s="309"/>
      <c r="R16" s="310"/>
      <c r="S16" s="275"/>
    </row>
    <row r="17" spans="2:36" s="311" customFormat="1" ht="13.5" customHeight="1">
      <c r="B17" s="289">
        <v>12</v>
      </c>
      <c r="C17" s="304" t="s">
        <v>37</v>
      </c>
      <c r="D17" s="308" t="s">
        <v>58</v>
      </c>
      <c r="E17" s="304" t="s">
        <v>72</v>
      </c>
      <c r="F17" s="304" t="s">
        <v>82</v>
      </c>
      <c r="G17" s="304">
        <v>9</v>
      </c>
      <c r="H17" s="304" t="s">
        <v>95</v>
      </c>
      <c r="I17" s="304" t="s">
        <v>123</v>
      </c>
      <c r="J17" s="304">
        <v>1599</v>
      </c>
      <c r="K17" s="306">
        <v>38646</v>
      </c>
      <c r="L17" s="304">
        <v>196</v>
      </c>
      <c r="M17" s="305">
        <v>152315</v>
      </c>
      <c r="N17" s="304" t="s">
        <v>68</v>
      </c>
      <c r="O17" s="304" t="s">
        <v>68</v>
      </c>
      <c r="P17" s="299" t="s">
        <v>68</v>
      </c>
      <c r="Q17" s="312"/>
      <c r="R17" s="310"/>
      <c r="S17" s="275"/>
    </row>
    <row r="18" spans="2:36" s="311" customFormat="1" ht="13.5" customHeight="1">
      <c r="B18" s="289">
        <v>13</v>
      </c>
      <c r="C18" s="304" t="s">
        <v>37</v>
      </c>
      <c r="D18" s="308" t="s">
        <v>58</v>
      </c>
      <c r="E18" s="304" t="s">
        <v>72</v>
      </c>
      <c r="F18" s="304" t="s">
        <v>82</v>
      </c>
      <c r="G18" s="304">
        <v>9</v>
      </c>
      <c r="H18" s="304" t="s">
        <v>95</v>
      </c>
      <c r="I18" s="304" t="s">
        <v>122</v>
      </c>
      <c r="J18" s="304">
        <v>74</v>
      </c>
      <c r="K18" s="306">
        <v>42226</v>
      </c>
      <c r="L18" s="304">
        <v>77</v>
      </c>
      <c r="M18" s="305">
        <v>43574</v>
      </c>
      <c r="N18" s="304" t="s">
        <v>68</v>
      </c>
      <c r="O18" s="304" t="s">
        <v>68</v>
      </c>
      <c r="P18" s="299" t="s">
        <v>89</v>
      </c>
      <c r="Q18" s="312"/>
      <c r="R18" s="310"/>
      <c r="S18" s="275"/>
    </row>
    <row r="19" spans="2:36" ht="13.5" customHeight="1">
      <c r="B19" s="289">
        <v>14</v>
      </c>
      <c r="C19" s="304" t="s">
        <v>37</v>
      </c>
      <c r="D19" s="308" t="s">
        <v>58</v>
      </c>
      <c r="E19" s="304" t="s">
        <v>72</v>
      </c>
      <c r="F19" s="304" t="s">
        <v>82</v>
      </c>
      <c r="G19" s="304">
        <v>9</v>
      </c>
      <c r="H19" s="304" t="s">
        <v>95</v>
      </c>
      <c r="I19" s="304" t="s">
        <v>121</v>
      </c>
      <c r="J19" s="304">
        <v>0</v>
      </c>
      <c r="K19" s="306">
        <v>44435</v>
      </c>
      <c r="L19" s="304">
        <v>6</v>
      </c>
      <c r="M19" s="305">
        <v>5476</v>
      </c>
      <c r="N19" s="304" t="s">
        <v>80</v>
      </c>
      <c r="O19" s="304">
        <v>24</v>
      </c>
      <c r="P19" s="299" t="s">
        <v>120</v>
      </c>
      <c r="Q19" s="309"/>
      <c r="R19" s="310"/>
      <c r="S19" s="275"/>
    </row>
    <row r="20" spans="2:36" ht="13.5" customHeight="1">
      <c r="B20" s="289">
        <v>15</v>
      </c>
      <c r="C20" s="304" t="s">
        <v>37</v>
      </c>
      <c r="D20" s="308" t="s">
        <v>58</v>
      </c>
      <c r="E20" s="304" t="s">
        <v>72</v>
      </c>
      <c r="F20" s="304" t="s">
        <v>119</v>
      </c>
      <c r="G20" s="304">
        <v>9</v>
      </c>
      <c r="H20" s="304" t="s">
        <v>95</v>
      </c>
      <c r="I20" s="304" t="s">
        <v>118</v>
      </c>
      <c r="J20" s="304">
        <v>796</v>
      </c>
      <c r="K20" s="306">
        <v>37491</v>
      </c>
      <c r="L20" s="304">
        <v>235</v>
      </c>
      <c r="M20" s="305">
        <v>78069</v>
      </c>
      <c r="N20" s="304" t="s">
        <v>68</v>
      </c>
      <c r="O20" s="304" t="s">
        <v>68</v>
      </c>
      <c r="P20" s="299" t="s">
        <v>68</v>
      </c>
      <c r="Q20" s="309"/>
      <c r="R20" s="310"/>
      <c r="S20" s="275"/>
    </row>
    <row r="21" spans="2:36" ht="13.5" customHeight="1">
      <c r="B21" s="289">
        <v>16</v>
      </c>
      <c r="C21" s="304" t="s">
        <v>37</v>
      </c>
      <c r="D21" s="308" t="s">
        <v>58</v>
      </c>
      <c r="E21" s="304" t="s">
        <v>72</v>
      </c>
      <c r="F21" s="307" t="s">
        <v>82</v>
      </c>
      <c r="G21" s="304">
        <v>9</v>
      </c>
      <c r="H21" s="304" t="s">
        <v>76</v>
      </c>
      <c r="I21" s="307" t="s">
        <v>117</v>
      </c>
      <c r="J21" s="304">
        <v>180</v>
      </c>
      <c r="K21" s="306">
        <v>43566</v>
      </c>
      <c r="L21" s="304">
        <v>33</v>
      </c>
      <c r="M21" s="305">
        <v>14308</v>
      </c>
      <c r="N21" s="304" t="s">
        <v>80</v>
      </c>
      <c r="O21" s="304">
        <v>36</v>
      </c>
      <c r="P21" s="299" t="s">
        <v>89</v>
      </c>
      <c r="Q21" s="309"/>
      <c r="R21" s="310"/>
      <c r="S21" s="275"/>
      <c r="T21" s="274"/>
      <c r="U21" s="274"/>
      <c r="V21" s="274"/>
      <c r="W21" s="274"/>
      <c r="X21" s="274"/>
      <c r="Y21" s="274"/>
      <c r="Z21" s="274"/>
      <c r="AA21" s="274"/>
      <c r="AB21" s="274"/>
      <c r="AC21" s="274"/>
      <c r="AD21" s="274"/>
      <c r="AE21" s="274"/>
      <c r="AF21" s="274"/>
      <c r="AG21" s="274"/>
      <c r="AH21" s="274"/>
      <c r="AI21" s="274"/>
      <c r="AJ21" s="274"/>
    </row>
    <row r="22" spans="2:36" ht="13.5" customHeight="1">
      <c r="B22" s="289">
        <v>17</v>
      </c>
      <c r="C22" s="304" t="s">
        <v>37</v>
      </c>
      <c r="D22" s="308" t="s">
        <v>58</v>
      </c>
      <c r="E22" s="304" t="s">
        <v>72</v>
      </c>
      <c r="F22" s="307" t="s">
        <v>104</v>
      </c>
      <c r="G22" s="304">
        <v>9</v>
      </c>
      <c r="H22" s="304" t="s">
        <v>76</v>
      </c>
      <c r="I22" s="307" t="s">
        <v>103</v>
      </c>
      <c r="J22" s="304">
        <v>1999</v>
      </c>
      <c r="K22" s="306">
        <v>43580</v>
      </c>
      <c r="L22" s="304">
        <v>33</v>
      </c>
      <c r="M22" s="305">
        <v>37956</v>
      </c>
      <c r="N22" s="304" t="s">
        <v>68</v>
      </c>
      <c r="O22" s="304" t="s">
        <v>68</v>
      </c>
      <c r="P22" s="299" t="s">
        <v>74</v>
      </c>
      <c r="Q22" s="309"/>
      <c r="R22" s="310"/>
      <c r="S22" s="275"/>
      <c r="T22" s="274"/>
      <c r="U22" s="274"/>
      <c r="V22" s="274"/>
      <c r="W22" s="274"/>
      <c r="X22" s="274"/>
      <c r="Y22" s="274"/>
      <c r="Z22" s="274"/>
      <c r="AA22" s="274"/>
      <c r="AB22" s="274"/>
      <c r="AC22" s="274"/>
      <c r="AD22" s="274"/>
      <c r="AE22" s="274"/>
      <c r="AF22" s="274"/>
      <c r="AG22" s="274"/>
      <c r="AH22" s="274"/>
      <c r="AI22" s="274"/>
      <c r="AJ22" s="274"/>
    </row>
    <row r="23" spans="2:36" ht="13.5" customHeight="1">
      <c r="B23" s="289">
        <v>18</v>
      </c>
      <c r="C23" s="304" t="s">
        <v>87</v>
      </c>
      <c r="D23" s="308" t="s">
        <v>110</v>
      </c>
      <c r="E23" s="304" t="s">
        <v>72</v>
      </c>
      <c r="F23" s="307" t="s">
        <v>79</v>
      </c>
      <c r="G23" s="304">
        <v>9</v>
      </c>
      <c r="H23" s="304" t="s">
        <v>85</v>
      </c>
      <c r="I23" s="307" t="s">
        <v>114</v>
      </c>
      <c r="J23" s="304">
        <v>2199</v>
      </c>
      <c r="K23" s="306">
        <v>44005</v>
      </c>
      <c r="L23" s="304">
        <v>19</v>
      </c>
      <c r="M23" s="305">
        <v>55968</v>
      </c>
      <c r="N23" s="304" t="s">
        <v>80</v>
      </c>
      <c r="O23" s="304">
        <v>36</v>
      </c>
      <c r="P23" s="299" t="s">
        <v>68</v>
      </c>
      <c r="Q23" s="309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</row>
    <row r="24" spans="2:36" ht="13.5" customHeight="1">
      <c r="B24" s="289">
        <v>19</v>
      </c>
      <c r="C24" s="304" t="s">
        <v>87</v>
      </c>
      <c r="D24" s="308" t="s">
        <v>110</v>
      </c>
      <c r="E24" s="304" t="s">
        <v>72</v>
      </c>
      <c r="F24" s="307" t="s">
        <v>82</v>
      </c>
      <c r="G24" s="304">
        <v>9</v>
      </c>
      <c r="H24" s="304" t="s">
        <v>85</v>
      </c>
      <c r="I24" s="307" t="s">
        <v>116</v>
      </c>
      <c r="J24" s="304">
        <v>180</v>
      </c>
      <c r="K24" s="306">
        <v>43760</v>
      </c>
      <c r="L24" s="304">
        <v>27</v>
      </c>
      <c r="M24" s="305">
        <v>40478</v>
      </c>
      <c r="N24" s="304" t="s">
        <v>68</v>
      </c>
      <c r="O24" s="304" t="s">
        <v>68</v>
      </c>
      <c r="P24" s="299" t="s">
        <v>115</v>
      </c>
      <c r="Q24" s="274"/>
      <c r="R24" s="274"/>
      <c r="S24" s="274"/>
      <c r="T24" s="274"/>
      <c r="U24" s="274"/>
      <c r="V24" s="274"/>
      <c r="W24" s="274"/>
      <c r="X24" s="274"/>
      <c r="Y24" s="274"/>
      <c r="Z24" s="274"/>
      <c r="AA24" s="274"/>
      <c r="AB24" s="274"/>
      <c r="AC24" s="274"/>
      <c r="AD24" s="274"/>
      <c r="AE24" s="274"/>
      <c r="AF24" s="274"/>
      <c r="AG24" s="274"/>
      <c r="AH24" s="274"/>
      <c r="AI24" s="274"/>
      <c r="AJ24" s="274"/>
    </row>
    <row r="25" spans="2:36" ht="13.5" customHeight="1">
      <c r="B25" s="289">
        <v>20</v>
      </c>
      <c r="C25" s="304" t="s">
        <v>87</v>
      </c>
      <c r="D25" s="308" t="s">
        <v>110</v>
      </c>
      <c r="E25" s="304" t="s">
        <v>112</v>
      </c>
      <c r="F25" s="307" t="s">
        <v>82</v>
      </c>
      <c r="G25" s="304">
        <v>8</v>
      </c>
      <c r="H25" s="304" t="s">
        <v>85</v>
      </c>
      <c r="I25" s="307" t="s">
        <v>114</v>
      </c>
      <c r="J25" s="304">
        <v>2199</v>
      </c>
      <c r="K25" s="306">
        <v>42265</v>
      </c>
      <c r="L25" s="304">
        <v>76</v>
      </c>
      <c r="M25" s="305">
        <v>245426</v>
      </c>
      <c r="N25" s="304" t="s">
        <v>68</v>
      </c>
      <c r="O25" s="304" t="s">
        <v>68</v>
      </c>
      <c r="P25" s="299" t="s">
        <v>68</v>
      </c>
      <c r="Q25" s="274"/>
      <c r="R25" s="274"/>
      <c r="S25" s="274"/>
      <c r="T25" s="274"/>
      <c r="U25" s="274"/>
      <c r="V25" s="274"/>
      <c r="W25" s="274"/>
      <c r="X25" s="274"/>
      <c r="Y25" s="274"/>
      <c r="Z25" s="274"/>
      <c r="AA25" s="274"/>
      <c r="AB25" s="274"/>
      <c r="AC25" s="274"/>
      <c r="AD25" s="274"/>
      <c r="AE25" s="274"/>
      <c r="AF25" s="274"/>
      <c r="AG25" s="274"/>
      <c r="AH25" s="274"/>
      <c r="AI25" s="274"/>
      <c r="AJ25" s="274"/>
    </row>
    <row r="26" spans="2:36" ht="13.5" customHeight="1">
      <c r="B26" s="289">
        <v>21</v>
      </c>
      <c r="C26" s="304" t="s">
        <v>87</v>
      </c>
      <c r="D26" s="308" t="s">
        <v>110</v>
      </c>
      <c r="E26" s="304" t="s">
        <v>112</v>
      </c>
      <c r="F26" s="307" t="s">
        <v>82</v>
      </c>
      <c r="G26" s="304">
        <v>8</v>
      </c>
      <c r="H26" s="304" t="s">
        <v>85</v>
      </c>
      <c r="I26" s="307" t="s">
        <v>113</v>
      </c>
      <c r="J26" s="304">
        <v>2497</v>
      </c>
      <c r="K26" s="306">
        <v>43180</v>
      </c>
      <c r="L26" s="304">
        <v>34</v>
      </c>
      <c r="M26" s="305">
        <v>35810</v>
      </c>
      <c r="N26" s="304" t="s">
        <v>68</v>
      </c>
      <c r="O26" s="304" t="s">
        <v>68</v>
      </c>
      <c r="P26" s="299" t="s">
        <v>68</v>
      </c>
      <c r="Q26" s="274"/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4"/>
      <c r="AD26" s="274"/>
      <c r="AE26" s="274"/>
      <c r="AF26" s="274"/>
      <c r="AG26" s="274"/>
      <c r="AH26" s="274"/>
      <c r="AI26" s="274"/>
      <c r="AJ26" s="274"/>
    </row>
    <row r="27" spans="2:36" ht="13.5" customHeight="1">
      <c r="B27" s="289">
        <v>22</v>
      </c>
      <c r="C27" s="304" t="s">
        <v>87</v>
      </c>
      <c r="D27" s="308" t="s">
        <v>110</v>
      </c>
      <c r="E27" s="304" t="s">
        <v>112</v>
      </c>
      <c r="F27" s="307" t="s">
        <v>82</v>
      </c>
      <c r="G27" s="304">
        <v>8</v>
      </c>
      <c r="H27" s="304" t="s">
        <v>85</v>
      </c>
      <c r="I27" s="307" t="s">
        <v>111</v>
      </c>
      <c r="J27" s="304">
        <v>3933</v>
      </c>
      <c r="K27" s="306">
        <v>40590</v>
      </c>
      <c r="L27" s="304">
        <v>119</v>
      </c>
      <c r="M27" s="305">
        <v>86563</v>
      </c>
      <c r="N27" s="304" t="s">
        <v>68</v>
      </c>
      <c r="O27" s="304" t="s">
        <v>68</v>
      </c>
      <c r="P27" s="299" t="s">
        <v>68</v>
      </c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274"/>
      <c r="AI27" s="274"/>
      <c r="AJ27" s="274"/>
    </row>
    <row r="28" spans="2:36" ht="13.5" customHeight="1">
      <c r="B28" s="289">
        <v>23</v>
      </c>
      <c r="C28" s="304" t="s">
        <v>87</v>
      </c>
      <c r="D28" s="308" t="s">
        <v>110</v>
      </c>
      <c r="E28" s="304" t="s">
        <v>91</v>
      </c>
      <c r="F28" s="307" t="s">
        <v>82</v>
      </c>
      <c r="G28" s="304">
        <v>8</v>
      </c>
      <c r="H28" s="304" t="s">
        <v>85</v>
      </c>
      <c r="I28" s="307" t="s">
        <v>109</v>
      </c>
      <c r="J28" s="304">
        <v>2957</v>
      </c>
      <c r="K28" s="306">
        <v>37550</v>
      </c>
      <c r="L28" s="304">
        <v>231</v>
      </c>
      <c r="M28" s="305">
        <v>15647</v>
      </c>
      <c r="N28" s="304" t="s">
        <v>68</v>
      </c>
      <c r="O28" s="304" t="s">
        <v>68</v>
      </c>
      <c r="P28" s="299" t="s">
        <v>68</v>
      </c>
      <c r="Q28" s="274"/>
      <c r="R28" s="274"/>
      <c r="S28" s="274"/>
      <c r="T28" s="274"/>
      <c r="U28" s="274"/>
      <c r="V28" s="274"/>
      <c r="W28" s="274"/>
      <c r="X28" s="274"/>
      <c r="Y28" s="274"/>
      <c r="Z28" s="274"/>
      <c r="AA28" s="274"/>
      <c r="AB28" s="274"/>
      <c r="AC28" s="274"/>
      <c r="AD28" s="274"/>
      <c r="AE28" s="274"/>
      <c r="AF28" s="274"/>
      <c r="AG28" s="274"/>
      <c r="AH28" s="274"/>
      <c r="AI28" s="274"/>
      <c r="AJ28" s="274"/>
    </row>
    <row r="29" spans="2:36" ht="13.5" customHeight="1">
      <c r="B29" s="289">
        <v>24</v>
      </c>
      <c r="C29" s="282" t="s">
        <v>37</v>
      </c>
      <c r="D29" s="287" t="s">
        <v>14</v>
      </c>
      <c r="E29" s="287" t="s">
        <v>26</v>
      </c>
      <c r="F29" s="287" t="s">
        <v>19</v>
      </c>
      <c r="G29" s="287">
        <v>8</v>
      </c>
      <c r="H29" s="287" t="s">
        <v>107</v>
      </c>
      <c r="I29" s="287" t="s">
        <v>108</v>
      </c>
      <c r="J29" s="303">
        <v>1591</v>
      </c>
      <c r="K29" s="291">
        <v>40210</v>
      </c>
      <c r="L29" s="303">
        <v>132</v>
      </c>
      <c r="M29" s="290">
        <v>63894</v>
      </c>
      <c r="N29" s="282" t="s">
        <v>68</v>
      </c>
      <c r="O29" s="282" t="s">
        <v>68</v>
      </c>
      <c r="P29" s="302" t="s">
        <v>74</v>
      </c>
      <c r="Q29" s="274"/>
      <c r="R29" s="274"/>
      <c r="S29" s="274"/>
      <c r="T29" s="274"/>
      <c r="U29" s="274"/>
      <c r="V29" s="274"/>
      <c r="W29" s="274"/>
      <c r="X29" s="274"/>
      <c r="Y29" s="274"/>
      <c r="Z29" s="274"/>
      <c r="AA29" s="274"/>
      <c r="AB29" s="274"/>
      <c r="AC29" s="274"/>
      <c r="AD29" s="274"/>
      <c r="AE29" s="274"/>
      <c r="AF29" s="274"/>
      <c r="AG29" s="274"/>
      <c r="AH29" s="274"/>
      <c r="AI29" s="274"/>
      <c r="AJ29" s="274"/>
    </row>
    <row r="30" spans="2:36" ht="13.5" customHeight="1">
      <c r="B30" s="289">
        <v>25</v>
      </c>
      <c r="C30" s="282" t="s">
        <v>37</v>
      </c>
      <c r="D30" s="287" t="s">
        <v>14</v>
      </c>
      <c r="E30" s="287" t="s">
        <v>26</v>
      </c>
      <c r="F30" s="287" t="s">
        <v>21</v>
      </c>
      <c r="G30" s="287">
        <v>8</v>
      </c>
      <c r="H30" s="287" t="s">
        <v>107</v>
      </c>
      <c r="I30" s="287" t="s">
        <v>106</v>
      </c>
      <c r="J30" s="303">
        <v>2199</v>
      </c>
      <c r="K30" s="291">
        <v>43153</v>
      </c>
      <c r="L30" s="282">
        <v>35</v>
      </c>
      <c r="M30" s="290">
        <v>53016</v>
      </c>
      <c r="N30" s="287" t="s">
        <v>105</v>
      </c>
      <c r="O30" s="287">
        <v>48</v>
      </c>
      <c r="P30" s="302" t="s">
        <v>67</v>
      </c>
      <c r="Q30" s="274"/>
      <c r="R30" s="274"/>
      <c r="S30" s="274"/>
      <c r="T30" s="274"/>
      <c r="U30" s="274"/>
      <c r="V30" s="274"/>
      <c r="W30" s="274"/>
      <c r="X30" s="274"/>
      <c r="Y30" s="274"/>
      <c r="Z30" s="274"/>
      <c r="AA30" s="274"/>
      <c r="AB30" s="274"/>
      <c r="AC30" s="274"/>
      <c r="AD30" s="274"/>
      <c r="AE30" s="274"/>
      <c r="AF30" s="274"/>
      <c r="AG30" s="274"/>
      <c r="AH30" s="274"/>
      <c r="AI30" s="274"/>
      <c r="AJ30" s="274"/>
    </row>
    <row r="31" spans="2:36" ht="13.5" customHeight="1">
      <c r="B31" s="289">
        <v>26</v>
      </c>
      <c r="C31" s="284" t="s">
        <v>37</v>
      </c>
      <c r="D31" s="296" t="s">
        <v>57</v>
      </c>
      <c r="E31" s="284" t="s">
        <v>72</v>
      </c>
      <c r="F31" s="295" t="s">
        <v>104</v>
      </c>
      <c r="G31" s="284">
        <v>9</v>
      </c>
      <c r="H31" s="284" t="s">
        <v>76</v>
      </c>
      <c r="I31" s="295" t="s">
        <v>103</v>
      </c>
      <c r="J31" s="284">
        <v>1999</v>
      </c>
      <c r="K31" s="294">
        <v>41375</v>
      </c>
      <c r="L31" s="284">
        <v>96</v>
      </c>
      <c r="M31" s="283">
        <v>60100</v>
      </c>
      <c r="N31" s="284" t="s">
        <v>68</v>
      </c>
      <c r="O31" s="284" t="s">
        <v>68</v>
      </c>
      <c r="P31" s="293" t="s">
        <v>74</v>
      </c>
      <c r="Q31" s="274"/>
      <c r="R31" s="274"/>
      <c r="S31" s="274"/>
      <c r="T31" s="274"/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274"/>
      <c r="AF31" s="274"/>
      <c r="AG31" s="274"/>
      <c r="AH31" s="274"/>
      <c r="AI31" s="274"/>
      <c r="AJ31" s="274"/>
    </row>
    <row r="32" spans="2:36" ht="13.5" customHeight="1">
      <c r="B32" s="289">
        <v>27</v>
      </c>
      <c r="C32" s="284" t="s">
        <v>37</v>
      </c>
      <c r="D32" s="296" t="s">
        <v>57</v>
      </c>
      <c r="E32" s="284" t="s">
        <v>91</v>
      </c>
      <c r="F32" s="295" t="s">
        <v>77</v>
      </c>
      <c r="G32" s="284">
        <v>7</v>
      </c>
      <c r="H32" s="284" t="s">
        <v>76</v>
      </c>
      <c r="I32" s="295" t="s">
        <v>93</v>
      </c>
      <c r="J32" s="284">
        <v>2000</v>
      </c>
      <c r="K32" s="294">
        <v>43535</v>
      </c>
      <c r="L32" s="284">
        <v>33</v>
      </c>
      <c r="M32" s="283">
        <v>21000</v>
      </c>
      <c r="N32" s="284" t="s">
        <v>68</v>
      </c>
      <c r="O32" s="284" t="s">
        <v>68</v>
      </c>
      <c r="P32" s="293" t="s">
        <v>67</v>
      </c>
      <c r="Q32" s="274"/>
      <c r="R32" s="274"/>
      <c r="S32" s="274"/>
      <c r="T32" s="274"/>
      <c r="U32" s="274"/>
      <c r="V32" s="274"/>
      <c r="W32" s="274"/>
      <c r="X32" s="274"/>
      <c r="Y32" s="274"/>
      <c r="Z32" s="274"/>
      <c r="AA32" s="274"/>
      <c r="AB32" s="274"/>
      <c r="AC32" s="274"/>
      <c r="AD32" s="274"/>
      <c r="AE32" s="274"/>
      <c r="AF32" s="274"/>
      <c r="AG32" s="274"/>
      <c r="AH32" s="274"/>
      <c r="AI32" s="274"/>
      <c r="AJ32" s="274"/>
    </row>
    <row r="33" spans="2:36" ht="13.5" customHeight="1">
      <c r="B33" s="289">
        <v>28</v>
      </c>
      <c r="C33" s="282" t="s">
        <v>37</v>
      </c>
      <c r="D33" s="301" t="s">
        <v>56</v>
      </c>
      <c r="E33" s="287" t="s">
        <v>72</v>
      </c>
      <c r="F33" s="287" t="s">
        <v>82</v>
      </c>
      <c r="G33" s="282">
        <v>9</v>
      </c>
      <c r="H33" s="287" t="s">
        <v>85</v>
      </c>
      <c r="I33" s="287" t="s">
        <v>102</v>
      </c>
      <c r="J33" s="287">
        <v>1999</v>
      </c>
      <c r="K33" s="285">
        <v>42044</v>
      </c>
      <c r="L33" s="287">
        <v>83</v>
      </c>
      <c r="M33" s="290">
        <v>89861</v>
      </c>
      <c r="N33" s="282" t="s">
        <v>68</v>
      </c>
      <c r="O33" s="282" t="s">
        <v>68</v>
      </c>
      <c r="P33" s="302" t="s">
        <v>74</v>
      </c>
      <c r="Q33" s="274"/>
      <c r="R33" s="274"/>
      <c r="S33" s="274"/>
      <c r="T33" s="274"/>
      <c r="U33" s="274"/>
      <c r="V33" s="274"/>
      <c r="W33" s="274"/>
      <c r="X33" s="274"/>
      <c r="Y33" s="274"/>
      <c r="Z33" s="274"/>
      <c r="AA33" s="274"/>
      <c r="AB33" s="274"/>
      <c r="AC33" s="274"/>
      <c r="AD33" s="274"/>
      <c r="AE33" s="274"/>
      <c r="AF33" s="274"/>
      <c r="AG33" s="274"/>
      <c r="AH33" s="274"/>
      <c r="AI33" s="274"/>
      <c r="AJ33" s="274"/>
    </row>
    <row r="34" spans="2:36" ht="13.5" customHeight="1">
      <c r="B34" s="289">
        <v>29</v>
      </c>
      <c r="C34" s="282" t="s">
        <v>37</v>
      </c>
      <c r="D34" s="287" t="s">
        <v>56</v>
      </c>
      <c r="E34" s="287" t="s">
        <v>91</v>
      </c>
      <c r="F34" s="287" t="s">
        <v>77</v>
      </c>
      <c r="G34" s="282">
        <v>9</v>
      </c>
      <c r="H34" s="287" t="s">
        <v>85</v>
      </c>
      <c r="I34" s="287" t="s">
        <v>101</v>
      </c>
      <c r="J34" s="287">
        <v>2497</v>
      </c>
      <c r="K34" s="285">
        <v>41197</v>
      </c>
      <c r="L34" s="287">
        <v>111</v>
      </c>
      <c r="M34" s="290">
        <v>29399</v>
      </c>
      <c r="N34" s="282" t="s">
        <v>68</v>
      </c>
      <c r="O34" s="282" t="s">
        <v>68</v>
      </c>
      <c r="P34" s="299" t="s">
        <v>68</v>
      </c>
      <c r="Q34" s="274"/>
      <c r="R34" s="274"/>
      <c r="S34" s="274"/>
      <c r="T34" s="274"/>
      <c r="U34" s="274"/>
      <c r="V34" s="274"/>
      <c r="W34" s="274"/>
      <c r="X34" s="274"/>
      <c r="Y34" s="274"/>
      <c r="Z34" s="274"/>
      <c r="AA34" s="274"/>
      <c r="AB34" s="274"/>
      <c r="AC34" s="274"/>
      <c r="AD34" s="274"/>
      <c r="AE34" s="274"/>
      <c r="AF34" s="274"/>
      <c r="AG34" s="274"/>
      <c r="AH34" s="274"/>
      <c r="AI34" s="274"/>
      <c r="AJ34" s="274"/>
    </row>
    <row r="35" spans="2:36" ht="13.5" customHeight="1">
      <c r="B35" s="289">
        <v>30</v>
      </c>
      <c r="C35" s="282" t="s">
        <v>87</v>
      </c>
      <c r="D35" s="287" t="s">
        <v>98</v>
      </c>
      <c r="E35" s="287" t="s">
        <v>72</v>
      </c>
      <c r="F35" s="287" t="s">
        <v>82</v>
      </c>
      <c r="G35" s="287">
        <v>9</v>
      </c>
      <c r="H35" s="301" t="s">
        <v>85</v>
      </c>
      <c r="I35" s="287" t="s">
        <v>100</v>
      </c>
      <c r="J35" s="287">
        <v>1999</v>
      </c>
      <c r="K35" s="285">
        <v>43114</v>
      </c>
      <c r="L35" s="287">
        <v>47</v>
      </c>
      <c r="M35" s="297">
        <v>51660</v>
      </c>
      <c r="N35" s="287" t="s">
        <v>80</v>
      </c>
      <c r="O35" s="287">
        <v>48</v>
      </c>
      <c r="P35" s="302" t="s">
        <v>99</v>
      </c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</row>
    <row r="36" spans="2:36" ht="13.5" customHeight="1">
      <c r="B36" s="289">
        <v>31</v>
      </c>
      <c r="C36" s="282" t="s">
        <v>87</v>
      </c>
      <c r="D36" s="287" t="s">
        <v>98</v>
      </c>
      <c r="E36" s="287" t="s">
        <v>91</v>
      </c>
      <c r="F36" s="287" t="s">
        <v>77</v>
      </c>
      <c r="G36" s="287">
        <v>8</v>
      </c>
      <c r="H36" s="301" t="s">
        <v>85</v>
      </c>
      <c r="I36" s="287" t="s">
        <v>90</v>
      </c>
      <c r="J36" s="287">
        <v>2497</v>
      </c>
      <c r="K36" s="285">
        <v>40462</v>
      </c>
      <c r="L36" s="287">
        <v>135</v>
      </c>
      <c r="M36" s="297">
        <v>53049</v>
      </c>
      <c r="N36" s="282" t="s">
        <v>68</v>
      </c>
      <c r="O36" s="299" t="s">
        <v>67</v>
      </c>
      <c r="P36" s="299" t="s">
        <v>68</v>
      </c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274"/>
      <c r="AE36" s="274"/>
      <c r="AF36" s="274"/>
      <c r="AG36" s="274"/>
      <c r="AH36" s="274"/>
      <c r="AI36" s="274"/>
      <c r="AJ36" s="274"/>
    </row>
    <row r="37" spans="2:36" ht="13.5" customHeight="1">
      <c r="B37" s="289">
        <v>32</v>
      </c>
      <c r="C37" s="282" t="s">
        <v>37</v>
      </c>
      <c r="D37" s="288" t="s">
        <v>54</v>
      </c>
      <c r="E37" s="282" t="s">
        <v>72</v>
      </c>
      <c r="F37" s="292" t="s">
        <v>82</v>
      </c>
      <c r="G37" s="282">
        <v>8</v>
      </c>
      <c r="H37" s="282" t="s">
        <v>76</v>
      </c>
      <c r="I37" s="292" t="s">
        <v>97</v>
      </c>
      <c r="J37" s="282">
        <v>0</v>
      </c>
      <c r="K37" s="291">
        <v>44491</v>
      </c>
      <c r="L37" s="282">
        <v>2</v>
      </c>
      <c r="M37" s="290">
        <v>3501</v>
      </c>
      <c r="N37" s="287" t="s">
        <v>80</v>
      </c>
      <c r="O37" s="300">
        <v>48</v>
      </c>
      <c r="P37" s="281" t="s">
        <v>89</v>
      </c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</row>
    <row r="38" spans="2:36" ht="13.5" customHeight="1">
      <c r="B38" s="289">
        <v>33</v>
      </c>
      <c r="C38" s="282" t="s">
        <v>37</v>
      </c>
      <c r="D38" s="288" t="s">
        <v>53</v>
      </c>
      <c r="E38" s="282" t="s">
        <v>72</v>
      </c>
      <c r="F38" s="292" t="s">
        <v>82</v>
      </c>
      <c r="G38" s="282">
        <v>9</v>
      </c>
      <c r="H38" s="282" t="s">
        <v>76</v>
      </c>
      <c r="I38" s="292" t="s">
        <v>96</v>
      </c>
      <c r="J38" s="282">
        <v>1999</v>
      </c>
      <c r="K38" s="291">
        <v>44550</v>
      </c>
      <c r="L38" s="282">
        <v>1</v>
      </c>
      <c r="M38" s="290">
        <v>790</v>
      </c>
      <c r="N38" s="282" t="s">
        <v>80</v>
      </c>
      <c r="O38" s="282">
        <v>36</v>
      </c>
      <c r="P38" s="281" t="s">
        <v>89</v>
      </c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4"/>
      <c r="AE38" s="274"/>
      <c r="AF38" s="274"/>
      <c r="AG38" s="274"/>
      <c r="AH38" s="274"/>
      <c r="AI38" s="274"/>
      <c r="AJ38" s="274"/>
    </row>
    <row r="39" spans="2:36" ht="13.5" customHeight="1">
      <c r="B39" s="289">
        <v>34</v>
      </c>
      <c r="C39" s="282" t="s">
        <v>37</v>
      </c>
      <c r="D39" s="288" t="s">
        <v>52</v>
      </c>
      <c r="E39" s="282" t="s">
        <v>72</v>
      </c>
      <c r="F39" s="282" t="s">
        <v>82</v>
      </c>
      <c r="G39" s="282">
        <v>8</v>
      </c>
      <c r="H39" s="282" t="s">
        <v>95</v>
      </c>
      <c r="I39" s="282" t="s">
        <v>94</v>
      </c>
      <c r="J39" s="282">
        <v>1998</v>
      </c>
      <c r="K39" s="291">
        <v>43171</v>
      </c>
      <c r="L39" s="282">
        <v>45</v>
      </c>
      <c r="M39" s="290">
        <v>58910</v>
      </c>
      <c r="N39" s="282" t="s">
        <v>80</v>
      </c>
      <c r="O39" s="282">
        <v>45</v>
      </c>
      <c r="P39" s="299" t="s">
        <v>68</v>
      </c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4"/>
      <c r="AE39" s="274"/>
      <c r="AF39" s="274"/>
      <c r="AG39" s="274"/>
      <c r="AH39" s="274"/>
      <c r="AI39" s="274"/>
      <c r="AJ39" s="274"/>
    </row>
    <row r="40" spans="2:36" ht="13.5" customHeight="1">
      <c r="B40" s="289">
        <v>35</v>
      </c>
      <c r="C40" s="282" t="s">
        <v>37</v>
      </c>
      <c r="D40" s="288" t="s">
        <v>52</v>
      </c>
      <c r="E40" s="282" t="s">
        <v>91</v>
      </c>
      <c r="F40" s="282" t="s">
        <v>82</v>
      </c>
      <c r="G40" s="282">
        <v>7</v>
      </c>
      <c r="H40" s="282" t="s">
        <v>76</v>
      </c>
      <c r="I40" s="282" t="s">
        <v>93</v>
      </c>
      <c r="J40" s="282">
        <v>2497</v>
      </c>
      <c r="K40" s="291">
        <v>44000</v>
      </c>
      <c r="L40" s="282">
        <v>18</v>
      </c>
      <c r="M40" s="290">
        <v>10683</v>
      </c>
      <c r="N40" s="282" t="s">
        <v>80</v>
      </c>
      <c r="O40" s="282" t="s">
        <v>67</v>
      </c>
      <c r="P40" s="299" t="s">
        <v>68</v>
      </c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4"/>
      <c r="AE40" s="274"/>
      <c r="AF40" s="274"/>
      <c r="AG40" s="274"/>
      <c r="AH40" s="274"/>
      <c r="AI40" s="274"/>
      <c r="AJ40" s="274"/>
    </row>
    <row r="41" spans="2:36" ht="13.5" customHeight="1">
      <c r="B41" s="289">
        <v>36</v>
      </c>
      <c r="C41" s="282" t="s">
        <v>37</v>
      </c>
      <c r="D41" s="288" t="s">
        <v>51</v>
      </c>
      <c r="E41" s="282" t="s">
        <v>72</v>
      </c>
      <c r="F41" s="292" t="s">
        <v>82</v>
      </c>
      <c r="G41" s="282">
        <v>8</v>
      </c>
      <c r="H41" s="282" t="s">
        <v>76</v>
      </c>
      <c r="I41" s="292" t="s">
        <v>92</v>
      </c>
      <c r="J41" s="282">
        <v>1999</v>
      </c>
      <c r="K41" s="285">
        <v>43703</v>
      </c>
      <c r="L41" s="282">
        <v>28</v>
      </c>
      <c r="M41" s="290">
        <v>20020</v>
      </c>
      <c r="N41" s="282" t="s">
        <v>80</v>
      </c>
      <c r="O41" s="282">
        <v>36</v>
      </c>
      <c r="P41" s="281" t="s">
        <v>89</v>
      </c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</row>
    <row r="42" spans="2:36" ht="13.5" customHeight="1">
      <c r="B42" s="289">
        <v>37</v>
      </c>
      <c r="C42" s="282" t="s">
        <v>37</v>
      </c>
      <c r="D42" s="288" t="s">
        <v>51</v>
      </c>
      <c r="E42" s="282" t="s">
        <v>91</v>
      </c>
      <c r="F42" s="292" t="s">
        <v>82</v>
      </c>
      <c r="G42" s="282">
        <v>8</v>
      </c>
      <c r="H42" s="282" t="s">
        <v>76</v>
      </c>
      <c r="I42" s="292" t="s">
        <v>90</v>
      </c>
      <c r="J42" s="282">
        <v>0</v>
      </c>
      <c r="K42" s="291">
        <v>44250</v>
      </c>
      <c r="L42" s="282">
        <v>11</v>
      </c>
      <c r="M42" s="290">
        <v>1474</v>
      </c>
      <c r="N42" s="282" t="s">
        <v>80</v>
      </c>
      <c r="O42" s="282">
        <v>36</v>
      </c>
      <c r="P42" s="281" t="s">
        <v>89</v>
      </c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4"/>
      <c r="AE42" s="274"/>
      <c r="AF42" s="274"/>
      <c r="AG42" s="274"/>
      <c r="AH42" s="274"/>
      <c r="AI42" s="274"/>
      <c r="AJ42" s="274"/>
    </row>
    <row r="43" spans="2:36" ht="13.5" customHeight="1">
      <c r="B43" s="289">
        <v>38</v>
      </c>
      <c r="C43" s="298" t="s">
        <v>87</v>
      </c>
      <c r="D43" s="287" t="s">
        <v>86</v>
      </c>
      <c r="E43" s="287" t="s">
        <v>72</v>
      </c>
      <c r="F43" s="287" t="s">
        <v>79</v>
      </c>
      <c r="G43" s="287">
        <v>8</v>
      </c>
      <c r="H43" s="287" t="s">
        <v>85</v>
      </c>
      <c r="I43" s="287" t="s">
        <v>88</v>
      </c>
      <c r="J43" s="287">
        <v>2199</v>
      </c>
      <c r="K43" s="285">
        <v>43941</v>
      </c>
      <c r="L43" s="287">
        <v>153</v>
      </c>
      <c r="M43" s="297">
        <v>24601</v>
      </c>
      <c r="N43" s="287" t="s">
        <v>80</v>
      </c>
      <c r="O43" s="282">
        <v>36</v>
      </c>
      <c r="P43" s="281" t="s">
        <v>68</v>
      </c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4"/>
      <c r="AE43" s="274"/>
      <c r="AF43" s="274"/>
      <c r="AG43" s="274"/>
      <c r="AH43" s="274"/>
      <c r="AI43" s="274"/>
      <c r="AJ43" s="274"/>
    </row>
    <row r="44" spans="2:36" ht="13.5" customHeight="1">
      <c r="B44" s="289">
        <v>39</v>
      </c>
      <c r="C44" s="298" t="s">
        <v>87</v>
      </c>
      <c r="D44" s="287" t="s">
        <v>86</v>
      </c>
      <c r="E44" s="287" t="s">
        <v>72</v>
      </c>
      <c r="F44" s="287" t="s">
        <v>82</v>
      </c>
      <c r="G44" s="287">
        <v>8</v>
      </c>
      <c r="H44" s="287" t="s">
        <v>85</v>
      </c>
      <c r="I44" s="287" t="s">
        <v>84</v>
      </c>
      <c r="J44" s="287">
        <v>1995</v>
      </c>
      <c r="K44" s="285">
        <v>41694</v>
      </c>
      <c r="L44" s="287">
        <v>70</v>
      </c>
      <c r="M44" s="297">
        <v>159384</v>
      </c>
      <c r="N44" s="282" t="s">
        <v>68</v>
      </c>
      <c r="O44" s="282" t="s">
        <v>68</v>
      </c>
      <c r="P44" s="281" t="s">
        <v>68</v>
      </c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4"/>
      <c r="AE44" s="274"/>
      <c r="AF44" s="274"/>
      <c r="AG44" s="274"/>
      <c r="AH44" s="274"/>
      <c r="AI44" s="274"/>
      <c r="AJ44" s="274"/>
    </row>
    <row r="45" spans="2:36" ht="13.5" customHeight="1">
      <c r="B45" s="289">
        <v>40</v>
      </c>
      <c r="C45" s="282" t="s">
        <v>37</v>
      </c>
      <c r="D45" s="296" t="s">
        <v>5</v>
      </c>
      <c r="E45" s="284" t="s">
        <v>72</v>
      </c>
      <c r="F45" s="295" t="s">
        <v>79</v>
      </c>
      <c r="G45" s="284">
        <v>8</v>
      </c>
      <c r="H45" s="284" t="s">
        <v>76</v>
      </c>
      <c r="I45" s="295" t="s">
        <v>83</v>
      </c>
      <c r="J45" s="284">
        <v>2199</v>
      </c>
      <c r="K45" s="294">
        <v>44277</v>
      </c>
      <c r="L45" s="284">
        <v>10</v>
      </c>
      <c r="M45" s="283">
        <v>23705</v>
      </c>
      <c r="N45" s="284" t="s">
        <v>80</v>
      </c>
      <c r="O45" s="284">
        <v>36</v>
      </c>
      <c r="P45" s="293" t="s">
        <v>67</v>
      </c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4"/>
      <c r="AE45" s="274"/>
      <c r="AF45" s="274"/>
      <c r="AG45" s="274"/>
      <c r="AH45" s="274"/>
      <c r="AI45" s="274"/>
      <c r="AJ45" s="274"/>
    </row>
    <row r="46" spans="2:36" ht="13.5" customHeight="1">
      <c r="B46" s="289">
        <v>41</v>
      </c>
      <c r="C46" s="282" t="s">
        <v>37</v>
      </c>
      <c r="D46" s="296" t="s">
        <v>5</v>
      </c>
      <c r="E46" s="284" t="s">
        <v>72</v>
      </c>
      <c r="F46" s="295" t="s">
        <v>82</v>
      </c>
      <c r="G46" s="284">
        <v>8</v>
      </c>
      <c r="H46" s="284" t="s">
        <v>76</v>
      </c>
      <c r="I46" s="295" t="s">
        <v>81</v>
      </c>
      <c r="J46" s="284">
        <v>1999</v>
      </c>
      <c r="K46" s="294">
        <v>44208</v>
      </c>
      <c r="L46" s="284">
        <v>12</v>
      </c>
      <c r="M46" s="283">
        <v>10602</v>
      </c>
      <c r="N46" s="284" t="s">
        <v>80</v>
      </c>
      <c r="O46" s="284">
        <v>36</v>
      </c>
      <c r="P46" s="293" t="s">
        <v>67</v>
      </c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4"/>
      <c r="AE46" s="274"/>
      <c r="AF46" s="274"/>
      <c r="AG46" s="274"/>
      <c r="AH46" s="274"/>
      <c r="AI46" s="274"/>
      <c r="AJ46" s="274"/>
    </row>
    <row r="47" spans="2:36" ht="13.5" customHeight="1">
      <c r="B47" s="289">
        <v>42</v>
      </c>
      <c r="C47" s="282" t="s">
        <v>37</v>
      </c>
      <c r="D47" s="288" t="s">
        <v>4</v>
      </c>
      <c r="E47" s="282" t="s">
        <v>72</v>
      </c>
      <c r="F47" s="292" t="s">
        <v>79</v>
      </c>
      <c r="G47" s="282">
        <v>8</v>
      </c>
      <c r="H47" s="282" t="s">
        <v>76</v>
      </c>
      <c r="I47" s="292" t="s">
        <v>78</v>
      </c>
      <c r="J47" s="282">
        <v>1995</v>
      </c>
      <c r="K47" s="291">
        <v>43558</v>
      </c>
      <c r="L47" s="282">
        <v>33</v>
      </c>
      <c r="M47" s="290">
        <v>47358</v>
      </c>
      <c r="N47" s="282" t="s">
        <v>68</v>
      </c>
      <c r="O47" s="282" t="s">
        <v>68</v>
      </c>
      <c r="P47" s="293" t="s">
        <v>67</v>
      </c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274"/>
      <c r="AE47" s="274"/>
      <c r="AF47" s="274"/>
      <c r="AG47" s="274"/>
      <c r="AH47" s="274"/>
      <c r="AI47" s="274"/>
      <c r="AJ47" s="274"/>
    </row>
    <row r="48" spans="2:36" ht="13.5" customHeight="1">
      <c r="B48" s="289">
        <v>43</v>
      </c>
      <c r="C48" s="282" t="s">
        <v>37</v>
      </c>
      <c r="D48" s="288" t="s">
        <v>4</v>
      </c>
      <c r="E48" s="282" t="s">
        <v>72</v>
      </c>
      <c r="F48" s="292" t="s">
        <v>77</v>
      </c>
      <c r="G48" s="282">
        <v>9</v>
      </c>
      <c r="H48" s="282" t="s">
        <v>76</v>
      </c>
      <c r="I48" s="292" t="s">
        <v>75</v>
      </c>
      <c r="J48" s="282">
        <v>1591</v>
      </c>
      <c r="K48" s="291">
        <v>41081</v>
      </c>
      <c r="L48" s="282">
        <v>115</v>
      </c>
      <c r="M48" s="290">
        <v>136680</v>
      </c>
      <c r="N48" s="282" t="s">
        <v>68</v>
      </c>
      <c r="O48" s="282" t="s">
        <v>68</v>
      </c>
      <c r="P48" s="281" t="s">
        <v>74</v>
      </c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4"/>
      <c r="AF48" s="274"/>
      <c r="AG48" s="274"/>
      <c r="AH48" s="274"/>
      <c r="AI48" s="274"/>
      <c r="AJ48" s="274"/>
    </row>
    <row r="49" spans="2:36" ht="13.5" customHeight="1">
      <c r="B49" s="289">
        <v>44</v>
      </c>
      <c r="C49" s="282" t="s">
        <v>37</v>
      </c>
      <c r="D49" s="288" t="s">
        <v>3</v>
      </c>
      <c r="E49" s="282" t="s">
        <v>26</v>
      </c>
      <c r="F49" s="287" t="s">
        <v>20</v>
      </c>
      <c r="G49" s="287" t="s">
        <v>71</v>
      </c>
      <c r="H49" s="287" t="s">
        <v>70</v>
      </c>
      <c r="I49" s="287" t="s">
        <v>73</v>
      </c>
      <c r="J49" s="286">
        <v>1995</v>
      </c>
      <c r="K49" s="285">
        <v>40682</v>
      </c>
      <c r="L49" s="284">
        <v>128</v>
      </c>
      <c r="M49" s="283">
        <v>390000</v>
      </c>
      <c r="N49" s="282" t="s">
        <v>68</v>
      </c>
      <c r="O49" s="282" t="s">
        <v>68</v>
      </c>
      <c r="P49" s="281" t="s">
        <v>67</v>
      </c>
      <c r="Q49" s="274"/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4"/>
      <c r="AF49" s="274"/>
      <c r="AG49" s="274"/>
      <c r="AH49" s="274"/>
      <c r="AI49" s="274"/>
      <c r="AJ49" s="274"/>
    </row>
    <row r="50" spans="2:36" ht="13.5" customHeight="1">
      <c r="B50" s="289">
        <v>45</v>
      </c>
      <c r="C50" s="282" t="s">
        <v>37</v>
      </c>
      <c r="D50" s="288" t="s">
        <v>3</v>
      </c>
      <c r="E50" s="282" t="s">
        <v>72</v>
      </c>
      <c r="F50" s="287" t="s">
        <v>21</v>
      </c>
      <c r="G50" s="287" t="s">
        <v>71</v>
      </c>
      <c r="H50" s="287" t="s">
        <v>70</v>
      </c>
      <c r="I50" s="287" t="s">
        <v>69</v>
      </c>
      <c r="J50" s="286">
        <v>2199</v>
      </c>
      <c r="K50" s="285">
        <v>43763</v>
      </c>
      <c r="L50" s="284">
        <v>27</v>
      </c>
      <c r="M50" s="283">
        <v>78000</v>
      </c>
      <c r="N50" s="282" t="s">
        <v>68</v>
      </c>
      <c r="O50" s="282" t="s">
        <v>68</v>
      </c>
      <c r="P50" s="281" t="s">
        <v>67</v>
      </c>
      <c r="Q50" s="274"/>
      <c r="R50" s="274"/>
      <c r="S50" s="274"/>
      <c r="T50" s="274"/>
      <c r="U50" s="274"/>
      <c r="V50" s="274"/>
      <c r="W50" s="274"/>
      <c r="X50" s="274"/>
      <c r="Y50" s="274"/>
      <c r="Z50" s="274"/>
      <c r="AA50" s="274"/>
      <c r="AB50" s="274"/>
      <c r="AC50" s="274"/>
      <c r="AD50" s="274"/>
      <c r="AE50" s="274"/>
      <c r="AF50" s="274"/>
      <c r="AG50" s="274"/>
      <c r="AH50" s="274"/>
      <c r="AI50" s="274"/>
      <c r="AJ50" s="274"/>
    </row>
    <row r="51" spans="2:36">
      <c r="B51" s="280"/>
      <c r="C51" s="280"/>
      <c r="F51" s="274"/>
      <c r="G51" s="274"/>
      <c r="H51" s="275"/>
      <c r="I51" s="275"/>
      <c r="J51" s="279"/>
      <c r="K51" s="275"/>
      <c r="L51" s="275"/>
      <c r="M51" s="275"/>
      <c r="N51" s="275"/>
      <c r="O51" s="275"/>
      <c r="P51" s="275"/>
      <c r="Q51" s="277"/>
      <c r="R51" s="275"/>
      <c r="S51" s="276"/>
      <c r="T51" s="275"/>
      <c r="U51" s="275"/>
      <c r="V51" s="275"/>
      <c r="W51" s="274"/>
      <c r="X51" s="274"/>
      <c r="Y51" s="274"/>
      <c r="Z51" s="274"/>
      <c r="AA51" s="274"/>
      <c r="AB51" s="274"/>
      <c r="AC51" s="274"/>
      <c r="AD51" s="274"/>
      <c r="AE51" s="274"/>
      <c r="AF51" s="274"/>
      <c r="AG51" s="274"/>
      <c r="AH51" s="274"/>
      <c r="AI51" s="274"/>
      <c r="AJ51" s="274"/>
    </row>
    <row r="52" spans="2:36" ht="13.5" customHeight="1">
      <c r="F52" s="274"/>
      <c r="G52" s="274"/>
      <c r="H52" s="275"/>
      <c r="I52" s="275"/>
      <c r="J52" s="279"/>
      <c r="K52" s="275"/>
      <c r="L52" s="275"/>
      <c r="M52" s="275"/>
      <c r="N52" s="275"/>
      <c r="O52" s="275"/>
      <c r="P52" s="275"/>
      <c r="Q52" s="277"/>
      <c r="R52" s="275"/>
      <c r="S52" s="276"/>
      <c r="T52" s="275"/>
      <c r="U52" s="275"/>
      <c r="V52" s="275"/>
      <c r="W52" s="274"/>
      <c r="X52" s="274"/>
      <c r="Y52" s="274"/>
      <c r="Z52" s="274"/>
      <c r="AA52" s="274"/>
      <c r="AB52" s="274"/>
      <c r="AC52" s="274"/>
      <c r="AD52" s="274"/>
      <c r="AE52" s="274"/>
      <c r="AF52" s="274"/>
      <c r="AG52" s="274"/>
      <c r="AH52" s="274"/>
      <c r="AI52" s="274"/>
      <c r="AJ52" s="274"/>
    </row>
    <row r="53" spans="2:36" ht="13.5" customHeight="1">
      <c r="F53" s="274"/>
      <c r="G53" s="274"/>
      <c r="H53" s="275"/>
      <c r="I53" s="275"/>
      <c r="J53" s="279"/>
      <c r="K53" s="275"/>
      <c r="L53" s="278"/>
      <c r="M53" s="275"/>
      <c r="N53" s="275"/>
      <c r="O53" s="278"/>
      <c r="P53" s="275"/>
      <c r="Q53" s="277"/>
      <c r="R53" s="275"/>
      <c r="S53" s="276"/>
      <c r="T53" s="275"/>
      <c r="U53" s="275"/>
      <c r="V53" s="275"/>
      <c r="W53" s="274"/>
      <c r="X53" s="274"/>
      <c r="Y53" s="274"/>
      <c r="Z53" s="274"/>
      <c r="AA53" s="274"/>
      <c r="AB53" s="274"/>
      <c r="AC53" s="274"/>
      <c r="AD53" s="274"/>
      <c r="AE53" s="274"/>
      <c r="AF53" s="274"/>
      <c r="AG53" s="274"/>
      <c r="AH53" s="274"/>
      <c r="AI53" s="274"/>
      <c r="AJ53" s="274"/>
    </row>
    <row r="54" spans="2:36" ht="13.5" customHeight="1">
      <c r="F54" s="274"/>
      <c r="G54" s="274"/>
      <c r="H54" s="275"/>
      <c r="I54" s="275"/>
      <c r="J54" s="279"/>
      <c r="K54" s="275"/>
      <c r="L54" s="278"/>
      <c r="M54" s="275"/>
      <c r="N54" s="275"/>
      <c r="O54" s="275"/>
      <c r="P54" s="275"/>
      <c r="Q54" s="277"/>
      <c r="R54" s="275"/>
      <c r="S54" s="276"/>
      <c r="T54" s="275"/>
      <c r="U54" s="275"/>
      <c r="V54" s="275"/>
      <c r="W54" s="274"/>
      <c r="X54" s="274"/>
      <c r="Y54" s="274"/>
      <c r="Z54" s="274"/>
      <c r="AA54" s="274"/>
      <c r="AB54" s="274"/>
      <c r="AC54" s="274"/>
      <c r="AD54" s="274"/>
      <c r="AE54" s="274"/>
      <c r="AF54" s="274"/>
      <c r="AG54" s="274"/>
      <c r="AH54" s="274"/>
      <c r="AI54" s="274"/>
      <c r="AJ54" s="274"/>
    </row>
    <row r="55" spans="2:36" ht="13.5" customHeight="1">
      <c r="F55" s="274"/>
      <c r="G55" s="274"/>
      <c r="H55" s="275"/>
      <c r="I55" s="275"/>
      <c r="J55" s="279"/>
      <c r="K55" s="275"/>
      <c r="L55" s="275"/>
      <c r="M55" s="275"/>
      <c r="N55" s="275"/>
      <c r="O55" s="275"/>
      <c r="P55" s="275"/>
      <c r="Q55" s="277"/>
      <c r="R55" s="275"/>
      <c r="S55" s="276"/>
      <c r="T55" s="275"/>
      <c r="U55" s="275"/>
      <c r="V55" s="275"/>
      <c r="W55" s="274"/>
      <c r="X55" s="274"/>
      <c r="Y55" s="274"/>
      <c r="Z55" s="274"/>
      <c r="AA55" s="274"/>
      <c r="AB55" s="274"/>
      <c r="AC55" s="274"/>
      <c r="AD55" s="274"/>
      <c r="AE55" s="274"/>
      <c r="AF55" s="274"/>
      <c r="AG55" s="274"/>
      <c r="AH55" s="274"/>
      <c r="AI55" s="274"/>
      <c r="AJ55" s="274"/>
    </row>
    <row r="56" spans="2:36" ht="13.5" customHeight="1">
      <c r="F56" s="274"/>
      <c r="G56" s="274"/>
      <c r="H56" s="275"/>
      <c r="I56" s="275"/>
      <c r="J56" s="279"/>
      <c r="K56" s="275"/>
      <c r="L56" s="275"/>
      <c r="M56" s="275"/>
      <c r="N56" s="275"/>
      <c r="O56" s="275"/>
      <c r="P56" s="275"/>
      <c r="Q56" s="277"/>
      <c r="R56" s="275"/>
      <c r="S56" s="276"/>
      <c r="T56" s="275"/>
      <c r="U56" s="275"/>
      <c r="V56" s="275"/>
      <c r="W56" s="274"/>
      <c r="X56" s="274"/>
      <c r="Y56" s="274"/>
      <c r="Z56" s="274"/>
      <c r="AA56" s="274"/>
      <c r="AB56" s="274"/>
      <c r="AC56" s="274"/>
      <c r="AD56" s="274"/>
      <c r="AE56" s="274"/>
      <c r="AF56" s="274"/>
      <c r="AG56" s="274"/>
      <c r="AH56" s="274"/>
      <c r="AI56" s="274"/>
      <c r="AJ56" s="274"/>
    </row>
    <row r="57" spans="2:36" ht="13.5" customHeight="1">
      <c r="F57" s="274"/>
      <c r="G57" s="274"/>
      <c r="H57" s="275"/>
      <c r="I57" s="275"/>
      <c r="J57" s="279"/>
      <c r="K57" s="275"/>
      <c r="L57" s="275"/>
      <c r="M57" s="275"/>
      <c r="N57" s="275"/>
      <c r="O57" s="275"/>
      <c r="P57" s="275"/>
      <c r="Q57" s="277"/>
      <c r="R57" s="275"/>
      <c r="S57" s="276"/>
      <c r="T57" s="275"/>
      <c r="U57" s="275"/>
      <c r="V57" s="275"/>
      <c r="W57" s="274"/>
      <c r="X57" s="274"/>
      <c r="Y57" s="274"/>
      <c r="Z57" s="274"/>
      <c r="AA57" s="274"/>
      <c r="AB57" s="274"/>
      <c r="AC57" s="274"/>
      <c r="AD57" s="274"/>
      <c r="AE57" s="274"/>
      <c r="AF57" s="274"/>
      <c r="AG57" s="274"/>
      <c r="AH57" s="274"/>
      <c r="AI57" s="274"/>
      <c r="AJ57" s="274"/>
    </row>
    <row r="58" spans="2:36" ht="13.5" customHeight="1">
      <c r="F58" s="274"/>
      <c r="G58" s="274"/>
      <c r="H58" s="275"/>
      <c r="I58" s="275"/>
      <c r="J58" s="279"/>
      <c r="K58" s="275"/>
      <c r="L58" s="275"/>
      <c r="M58" s="275"/>
      <c r="N58" s="275"/>
      <c r="O58" s="275"/>
      <c r="P58" s="275"/>
      <c r="Q58" s="277"/>
      <c r="R58" s="275"/>
      <c r="S58" s="276"/>
      <c r="T58" s="275"/>
      <c r="U58" s="275"/>
      <c r="V58" s="275"/>
      <c r="W58" s="274"/>
      <c r="X58" s="274"/>
      <c r="Y58" s="274"/>
      <c r="Z58" s="274"/>
      <c r="AA58" s="274"/>
      <c r="AB58" s="274"/>
      <c r="AC58" s="274"/>
      <c r="AD58" s="274"/>
      <c r="AE58" s="274"/>
      <c r="AF58" s="274"/>
      <c r="AG58" s="274"/>
      <c r="AH58" s="274"/>
      <c r="AI58" s="274"/>
      <c r="AJ58" s="274"/>
    </row>
    <row r="59" spans="2:36" ht="13.5" customHeight="1">
      <c r="F59" s="274"/>
      <c r="G59" s="274"/>
      <c r="H59" s="275"/>
      <c r="I59" s="275"/>
      <c r="J59" s="279"/>
      <c r="K59" s="275"/>
      <c r="L59" s="275"/>
      <c r="M59" s="275"/>
      <c r="N59" s="275"/>
      <c r="O59" s="275"/>
      <c r="P59" s="275"/>
      <c r="Q59" s="277"/>
      <c r="R59" s="275"/>
      <c r="S59" s="276"/>
      <c r="T59" s="275"/>
      <c r="U59" s="275"/>
      <c r="V59" s="275"/>
      <c r="W59" s="274"/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</row>
    <row r="60" spans="2:36" ht="13.5" customHeight="1">
      <c r="F60" s="274"/>
      <c r="G60" s="274"/>
      <c r="H60" s="275"/>
      <c r="I60" s="275"/>
      <c r="J60" s="279"/>
      <c r="K60" s="275"/>
      <c r="L60" s="275"/>
      <c r="M60" s="275"/>
      <c r="N60" s="275"/>
      <c r="O60" s="275"/>
      <c r="P60" s="275"/>
      <c r="Q60" s="277"/>
      <c r="R60" s="275"/>
      <c r="S60" s="276"/>
      <c r="T60" s="275"/>
      <c r="U60" s="275"/>
      <c r="V60" s="275"/>
      <c r="W60" s="274"/>
      <c r="X60" s="274"/>
      <c r="Y60" s="274"/>
      <c r="Z60" s="274"/>
      <c r="AA60" s="274"/>
      <c r="AB60" s="274"/>
      <c r="AC60" s="274"/>
      <c r="AD60" s="274"/>
      <c r="AE60" s="274"/>
      <c r="AF60" s="274"/>
      <c r="AG60" s="274"/>
      <c r="AH60" s="274"/>
      <c r="AI60" s="274"/>
      <c r="AJ60" s="274"/>
    </row>
    <row r="61" spans="2:36" ht="13.5" customHeight="1">
      <c r="F61" s="274"/>
      <c r="G61" s="274"/>
      <c r="H61" s="275"/>
      <c r="I61" s="275"/>
      <c r="J61" s="279"/>
      <c r="K61" s="275"/>
      <c r="L61" s="275"/>
      <c r="M61" s="275"/>
      <c r="N61" s="275"/>
      <c r="O61" s="275"/>
      <c r="P61" s="275"/>
      <c r="Q61" s="277"/>
      <c r="R61" s="275"/>
      <c r="S61" s="276"/>
      <c r="T61" s="275"/>
      <c r="U61" s="275"/>
      <c r="V61" s="275"/>
      <c r="W61" s="274"/>
      <c r="X61" s="274"/>
      <c r="Y61" s="274"/>
      <c r="Z61" s="274"/>
      <c r="AA61" s="274"/>
      <c r="AB61" s="274"/>
      <c r="AC61" s="274"/>
      <c r="AD61" s="274"/>
      <c r="AE61" s="274"/>
      <c r="AF61" s="274"/>
      <c r="AG61" s="274"/>
      <c r="AH61" s="274"/>
      <c r="AI61" s="274"/>
      <c r="AJ61" s="274"/>
    </row>
    <row r="62" spans="2:36" ht="13.5" customHeight="1">
      <c r="F62" s="274"/>
      <c r="G62" s="274"/>
      <c r="H62" s="275"/>
      <c r="I62" s="275"/>
      <c r="J62" s="279"/>
      <c r="K62" s="275"/>
      <c r="L62" s="275"/>
      <c r="M62" s="275"/>
      <c r="N62" s="275"/>
      <c r="O62" s="275"/>
      <c r="P62" s="275"/>
      <c r="Q62" s="277"/>
      <c r="R62" s="275"/>
      <c r="S62" s="276"/>
      <c r="T62" s="275"/>
      <c r="U62" s="275"/>
      <c r="V62" s="275"/>
      <c r="W62" s="274"/>
      <c r="X62" s="274"/>
      <c r="Y62" s="274"/>
      <c r="Z62" s="274"/>
      <c r="AA62" s="274"/>
      <c r="AB62" s="274"/>
      <c r="AC62" s="274"/>
      <c r="AD62" s="274"/>
      <c r="AE62" s="274"/>
      <c r="AF62" s="274"/>
      <c r="AG62" s="274"/>
      <c r="AH62" s="274"/>
      <c r="AI62" s="274"/>
      <c r="AJ62" s="274"/>
    </row>
    <row r="63" spans="2:36" ht="13.5" customHeight="1">
      <c r="F63" s="274"/>
      <c r="G63" s="274"/>
      <c r="H63" s="275"/>
      <c r="I63" s="275"/>
      <c r="J63" s="279"/>
      <c r="K63" s="275"/>
      <c r="L63" s="275"/>
      <c r="M63" s="275"/>
      <c r="N63" s="275"/>
      <c r="O63" s="275"/>
      <c r="P63" s="275"/>
      <c r="Q63" s="277"/>
      <c r="R63" s="275"/>
      <c r="S63" s="276"/>
      <c r="T63" s="275"/>
      <c r="U63" s="275"/>
      <c r="V63" s="275"/>
      <c r="W63" s="274"/>
      <c r="X63" s="274"/>
      <c r="Y63" s="274"/>
      <c r="Z63" s="274"/>
      <c r="AA63" s="274"/>
      <c r="AB63" s="274"/>
      <c r="AC63" s="274"/>
      <c r="AD63" s="274"/>
      <c r="AE63" s="274"/>
      <c r="AF63" s="274"/>
      <c r="AG63" s="274"/>
      <c r="AH63" s="274"/>
      <c r="AI63" s="274"/>
      <c r="AJ63" s="274"/>
    </row>
    <row r="64" spans="2:36" ht="13.5" customHeight="1">
      <c r="F64" s="274"/>
      <c r="G64" s="274"/>
      <c r="H64" s="275"/>
      <c r="I64" s="275"/>
      <c r="J64" s="279"/>
      <c r="K64" s="275"/>
      <c r="L64" s="275"/>
      <c r="M64" s="275"/>
      <c r="N64" s="275"/>
      <c r="O64" s="275"/>
      <c r="P64" s="275"/>
      <c r="Q64" s="277"/>
      <c r="R64" s="275"/>
      <c r="S64" s="276"/>
      <c r="T64" s="275"/>
      <c r="U64" s="275"/>
      <c r="V64" s="275"/>
      <c r="W64" s="274"/>
      <c r="X64" s="274"/>
      <c r="Y64" s="274"/>
      <c r="Z64" s="274"/>
      <c r="AA64" s="274"/>
      <c r="AB64" s="274"/>
      <c r="AC64" s="274"/>
      <c r="AD64" s="274"/>
      <c r="AE64" s="274"/>
      <c r="AF64" s="274"/>
      <c r="AG64" s="274"/>
      <c r="AH64" s="274"/>
      <c r="AI64" s="274"/>
      <c r="AJ64" s="274"/>
    </row>
    <row r="65" spans="6:36" ht="13.5" customHeight="1">
      <c r="F65" s="274"/>
      <c r="G65" s="274"/>
      <c r="H65" s="275"/>
      <c r="I65" s="275"/>
      <c r="J65" s="279"/>
      <c r="K65" s="275"/>
      <c r="L65" s="278"/>
      <c r="M65" s="275"/>
      <c r="N65" s="275"/>
      <c r="O65" s="278"/>
      <c r="P65" s="275"/>
      <c r="Q65" s="277"/>
      <c r="R65" s="275"/>
      <c r="S65" s="276"/>
      <c r="T65" s="275"/>
      <c r="U65" s="275"/>
      <c r="V65" s="275"/>
      <c r="W65" s="274"/>
      <c r="X65" s="274"/>
      <c r="Y65" s="274"/>
      <c r="Z65" s="274"/>
      <c r="AA65" s="274"/>
      <c r="AB65" s="274"/>
      <c r="AC65" s="274"/>
      <c r="AD65" s="274"/>
      <c r="AE65" s="274"/>
      <c r="AF65" s="274"/>
      <c r="AG65" s="274"/>
      <c r="AH65" s="274"/>
      <c r="AI65" s="274"/>
      <c r="AJ65" s="274"/>
    </row>
    <row r="66" spans="6:36" ht="13.5" customHeight="1">
      <c r="F66" s="274"/>
      <c r="G66" s="274"/>
      <c r="H66" s="275"/>
      <c r="I66" s="275"/>
      <c r="J66" s="279"/>
      <c r="K66" s="275"/>
      <c r="L66" s="278"/>
      <c r="M66" s="275"/>
      <c r="N66" s="275"/>
      <c r="O66" s="278"/>
      <c r="P66" s="275"/>
      <c r="Q66" s="277"/>
      <c r="R66" s="275"/>
      <c r="S66" s="276"/>
      <c r="T66" s="275"/>
      <c r="U66" s="275"/>
      <c r="V66" s="275"/>
      <c r="W66" s="274"/>
      <c r="X66" s="274"/>
      <c r="Y66" s="274"/>
      <c r="Z66" s="274"/>
      <c r="AA66" s="274"/>
      <c r="AB66" s="274"/>
      <c r="AC66" s="274"/>
      <c r="AD66" s="274"/>
      <c r="AE66" s="274"/>
      <c r="AF66" s="274"/>
      <c r="AG66" s="274"/>
      <c r="AH66" s="274"/>
      <c r="AI66" s="274"/>
      <c r="AJ66" s="274"/>
    </row>
    <row r="67" spans="6:36" ht="13.5" customHeight="1"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4"/>
      <c r="AE67" s="274"/>
      <c r="AF67" s="274"/>
      <c r="AG67" s="274"/>
      <c r="AH67" s="274"/>
      <c r="AI67" s="274"/>
      <c r="AJ67" s="274"/>
    </row>
    <row r="68" spans="6:36" ht="13.5" customHeight="1"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4"/>
      <c r="AE68" s="274"/>
      <c r="AF68" s="274"/>
      <c r="AG68" s="274"/>
      <c r="AH68" s="274"/>
      <c r="AI68" s="274"/>
      <c r="AJ68" s="274"/>
    </row>
    <row r="69" spans="6:36" ht="13.5" customHeight="1"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  <c r="Z69" s="274"/>
      <c r="AA69" s="274"/>
      <c r="AB69" s="274"/>
      <c r="AC69" s="274"/>
      <c r="AD69" s="274"/>
      <c r="AE69" s="274"/>
      <c r="AF69" s="274"/>
      <c r="AG69" s="274"/>
      <c r="AH69" s="274"/>
      <c r="AI69" s="274"/>
      <c r="AJ69" s="274"/>
    </row>
    <row r="70" spans="6:36" ht="13.5" customHeight="1"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  <c r="Z70" s="274"/>
      <c r="AA70" s="274"/>
      <c r="AB70" s="274"/>
      <c r="AC70" s="274"/>
      <c r="AD70" s="274"/>
      <c r="AE70" s="274"/>
      <c r="AF70" s="274"/>
      <c r="AG70" s="274"/>
      <c r="AH70" s="274"/>
      <c r="AI70" s="274"/>
      <c r="AJ70" s="274"/>
    </row>
    <row r="71" spans="6:36" ht="13.5" customHeight="1"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  <c r="Z71" s="274"/>
      <c r="AA71" s="274"/>
      <c r="AB71" s="274"/>
      <c r="AC71" s="274"/>
      <c r="AD71" s="274"/>
      <c r="AE71" s="274"/>
      <c r="AF71" s="274"/>
      <c r="AG71" s="274"/>
      <c r="AH71" s="274"/>
      <c r="AI71" s="274"/>
      <c r="AJ71" s="274"/>
    </row>
  </sheetData>
  <phoneticPr fontId="2" type="noConversion"/>
  <dataValidations count="3">
    <dataValidation type="list" allowBlank="1" showInputMessage="1" showErrorMessage="1" sqref="L51:L66 F51:F1048576 F1:F48" xr:uid="{00000000-0002-0000-0500-000002000000}">
      <formula1>"대형,중형,소형,경형"</formula1>
    </dataValidation>
    <dataValidation type="list" allowBlank="1" showInputMessage="1" showErrorMessage="1" sqref="E1:E4 K51:K66 E6:E1048576" xr:uid="{00000000-0002-0000-0500-000001000000}">
      <formula1>"승용(전용),승용(업무용),승합용,화물용,특수용"</formula1>
    </dataValidation>
    <dataValidation type="list" allowBlank="1" showInputMessage="1" showErrorMessage="1" sqref="N1:N4 T51:T66 N67:N1048576 U66 O47:O50 O31:O35 O22:O29 N6:N50" xr:uid="{00000000-0002-0000-0500-000000000000}">
      <formula1>"리스,렌트(차량번호 하/허/호)"</formula1>
    </dataValidation>
  </dataValidations>
  <pageMargins left="0.7" right="0.7" top="0.75" bottom="0.75" header="0.3" footer="0.3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1. 정수현황(총괄)</vt:lpstr>
      <vt:lpstr>1-2.정수증감(기관별)</vt:lpstr>
      <vt:lpstr>3.보유현황(총계)</vt:lpstr>
      <vt:lpstr>3-1.전체보유차량내역(총내역)</vt:lpstr>
      <vt:lpstr>'3.보유현황(총계)'!Print_Titles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2024-04-17T05:15:07Z</dcterms:created>
  <dcterms:modified xsi:type="dcterms:W3CDTF">2024-04-17T05:15:54Z</dcterms:modified>
</cp:coreProperties>
</file>