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 (2)\★차량관리\공용차량 정수(매년 1월30일까지)\2020\"/>
    </mc:Choice>
  </mc:AlternateContent>
  <xr:revisionPtr revIDLastSave="0" documentId="8_{C91BC94B-6AF7-4EF2-B6C4-B2D6302B4280}" xr6:coauthVersionLast="36" xr6:coauthVersionMax="36" xr10:uidLastSave="{00000000-0000-0000-0000-000000000000}"/>
  <bookViews>
    <workbookView xWindow="0" yWindow="0" windowWidth="20385" windowHeight="11445" activeTab="3" xr2:uid="{3F55BBA6-6E9E-4DF9-9E3B-8246ED10E4C6}"/>
  </bookViews>
  <sheets>
    <sheet name="1. 정수현황(총괄)" sheetId="1" r:id="rId1"/>
    <sheet name="1-2.정수증감(기관별)" sheetId="2" r:id="rId2"/>
    <sheet name="3.보유현황(총계)" sheetId="3" r:id="rId3"/>
    <sheet name="3-1.전체보유차량내역(총내역)" sheetId="4" r:id="rId4"/>
  </sheets>
  <definedNames>
    <definedName name="_xlnm._FilterDatabase" localSheetId="3" hidden="1">'3-1.전체보유차량내역(총내역)'!$A$5:$Q$47</definedName>
    <definedName name="_xlnm.Print_Titles" localSheetId="2">'3.보유현황(총계)'!$8:$9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0" i="3" l="1"/>
  <c r="F11" i="3"/>
  <c r="E11" i="3" s="1"/>
  <c r="G11" i="3"/>
  <c r="H11" i="3"/>
  <c r="I11" i="3"/>
  <c r="K11" i="3"/>
  <c r="L11" i="3"/>
  <c r="M11" i="3"/>
  <c r="J11" i="3" s="1"/>
  <c r="N11" i="3"/>
  <c r="P11" i="3"/>
  <c r="O11" i="3" s="1"/>
  <c r="Q11" i="3"/>
  <c r="R11" i="3"/>
  <c r="S11" i="3"/>
  <c r="U11" i="3"/>
  <c r="T11" i="3" s="1"/>
  <c r="V11" i="3"/>
  <c r="W11" i="3"/>
  <c r="X11" i="3"/>
  <c r="Y11" i="3"/>
  <c r="Z11" i="3"/>
  <c r="AA11" i="3"/>
  <c r="AB11" i="3"/>
  <c r="AC11" i="3"/>
  <c r="F12" i="3"/>
  <c r="E12" i="3" s="1"/>
  <c r="D12" i="3" s="1"/>
  <c r="G12" i="3"/>
  <c r="H12" i="3"/>
  <c r="I12" i="3"/>
  <c r="K12" i="3"/>
  <c r="J12" i="3" s="1"/>
  <c r="L12" i="3"/>
  <c r="M12" i="3"/>
  <c r="N12" i="3"/>
  <c r="P12" i="3"/>
  <c r="O12" i="3" s="1"/>
  <c r="Q12" i="3"/>
  <c r="R12" i="3"/>
  <c r="S12" i="3"/>
  <c r="U12" i="3"/>
  <c r="V12" i="3"/>
  <c r="W12" i="3"/>
  <c r="T12" i="3" s="1"/>
  <c r="X12" i="3"/>
  <c r="Z12" i="3"/>
  <c r="Y12" i="3" s="1"/>
  <c r="AA12" i="3"/>
  <c r="AB12" i="3"/>
  <c r="AC12" i="3"/>
  <c r="F13" i="3"/>
  <c r="F10" i="3" s="1"/>
  <c r="G13" i="3"/>
  <c r="G10" i="3" s="1"/>
  <c r="H13" i="3"/>
  <c r="H10" i="3" s="1"/>
  <c r="I13" i="3"/>
  <c r="I10" i="3" s="1"/>
  <c r="K13" i="3"/>
  <c r="K10" i="3" s="1"/>
  <c r="L13" i="3"/>
  <c r="M13" i="3"/>
  <c r="M10" i="3" s="1"/>
  <c r="N13" i="3"/>
  <c r="J13" i="3" s="1"/>
  <c r="P13" i="3"/>
  <c r="P10" i="3" s="1"/>
  <c r="Q13" i="3"/>
  <c r="Q10" i="3" s="1"/>
  <c r="R13" i="3"/>
  <c r="R10" i="3" s="1"/>
  <c r="S13" i="3"/>
  <c r="S10" i="3" s="1"/>
  <c r="U13" i="3"/>
  <c r="U10" i="3" s="1"/>
  <c r="V13" i="3"/>
  <c r="V10" i="3" s="1"/>
  <c r="W13" i="3"/>
  <c r="W10" i="3" s="1"/>
  <c r="X13" i="3"/>
  <c r="Z13" i="3"/>
  <c r="Y13" i="3" s="1"/>
  <c r="AA13" i="3"/>
  <c r="AB13" i="3"/>
  <c r="AB10" i="3" s="1"/>
  <c r="AC13" i="3"/>
  <c r="AC10" i="3" s="1"/>
  <c r="E14" i="3"/>
  <c r="J14" i="3"/>
  <c r="O14" i="3"/>
  <c r="D14" i="3" s="1"/>
  <c r="T14" i="3"/>
  <c r="Y14" i="3"/>
  <c r="E15" i="3"/>
  <c r="D15" i="3" s="1"/>
  <c r="J15" i="3"/>
  <c r="O15" i="3"/>
  <c r="T15" i="3"/>
  <c r="Y15" i="3"/>
  <c r="F16" i="3"/>
  <c r="E16" i="3" s="1"/>
  <c r="G16" i="3"/>
  <c r="H16" i="3"/>
  <c r="I16" i="3"/>
  <c r="K16" i="3"/>
  <c r="J16" i="3" s="1"/>
  <c r="L16" i="3"/>
  <c r="L10" i="3" s="1"/>
  <c r="M16" i="3"/>
  <c r="N16" i="3"/>
  <c r="P16" i="3"/>
  <c r="O16" i="3" s="1"/>
  <c r="Q16" i="3"/>
  <c r="R16" i="3"/>
  <c r="S16" i="3"/>
  <c r="T16" i="3"/>
  <c r="U16" i="3"/>
  <c r="V16" i="3"/>
  <c r="W16" i="3"/>
  <c r="X16" i="3"/>
  <c r="X10" i="3" s="1"/>
  <c r="Z16" i="3"/>
  <c r="AA16" i="3"/>
  <c r="Y16" i="3" s="1"/>
  <c r="AB16" i="3"/>
  <c r="AC16" i="3"/>
  <c r="E17" i="3"/>
  <c r="D17" i="3" s="1"/>
  <c r="J17" i="3"/>
  <c r="O17" i="3"/>
  <c r="T17" i="3"/>
  <c r="Y17" i="3"/>
  <c r="E18" i="3"/>
  <c r="D18" i="3" s="1"/>
  <c r="J18" i="3"/>
  <c r="O18" i="3"/>
  <c r="T18" i="3"/>
  <c r="Y18" i="3"/>
  <c r="E19" i="3"/>
  <c r="D19" i="3" s="1"/>
  <c r="F19" i="3"/>
  <c r="G19" i="3"/>
  <c r="H19" i="3"/>
  <c r="I19" i="3"/>
  <c r="J19" i="3"/>
  <c r="P19" i="3"/>
  <c r="Q19" i="3"/>
  <c r="O19" i="3" s="1"/>
  <c r="R19" i="3"/>
  <c r="S19" i="3"/>
  <c r="U19" i="3"/>
  <c r="T19" i="3" s="1"/>
  <c r="V19" i="3"/>
  <c r="W19" i="3"/>
  <c r="X19" i="3"/>
  <c r="Z19" i="3"/>
  <c r="Y19" i="3" s="1"/>
  <c r="AA19" i="3"/>
  <c r="AB19" i="3"/>
  <c r="AC19" i="3"/>
  <c r="E20" i="3"/>
  <c r="J20" i="3"/>
  <c r="O20" i="3"/>
  <c r="D20" i="3" s="1"/>
  <c r="T20" i="3"/>
  <c r="Y20" i="3"/>
  <c r="E21" i="3"/>
  <c r="J21" i="3"/>
  <c r="D21" i="3" s="1"/>
  <c r="O21" i="3"/>
  <c r="T21" i="3"/>
  <c r="Y21" i="3"/>
  <c r="F22" i="3"/>
  <c r="E22" i="3" s="1"/>
  <c r="D22" i="3" s="1"/>
  <c r="G22" i="3"/>
  <c r="H22" i="3"/>
  <c r="I22" i="3"/>
  <c r="K22" i="3"/>
  <c r="M22" i="3"/>
  <c r="J22" i="3" s="1"/>
  <c r="N22" i="3"/>
  <c r="P22" i="3"/>
  <c r="O22" i="3" s="1"/>
  <c r="Q22" i="3"/>
  <c r="R22" i="3"/>
  <c r="S22" i="3"/>
  <c r="T22" i="3"/>
  <c r="U22" i="3"/>
  <c r="V22" i="3"/>
  <c r="W22" i="3"/>
  <c r="X22" i="3"/>
  <c r="Z22" i="3"/>
  <c r="Y22" i="3" s="1"/>
  <c r="AA22" i="3"/>
  <c r="AB22" i="3"/>
  <c r="AC22" i="3"/>
  <c r="E23" i="3"/>
  <c r="D23" i="3" s="1"/>
  <c r="J23" i="3"/>
  <c r="O23" i="3"/>
  <c r="T23" i="3"/>
  <c r="Y23" i="3"/>
  <c r="E24" i="3"/>
  <c r="D24" i="3" s="1"/>
  <c r="J24" i="3"/>
  <c r="O24" i="3"/>
  <c r="T24" i="3"/>
  <c r="Y24" i="3"/>
  <c r="F25" i="3"/>
  <c r="E25" i="3" s="1"/>
  <c r="G25" i="3"/>
  <c r="H25" i="3"/>
  <c r="I25" i="3"/>
  <c r="K25" i="3"/>
  <c r="L25" i="3"/>
  <c r="M25" i="3"/>
  <c r="N25" i="3"/>
  <c r="J25" i="3" s="1"/>
  <c r="P25" i="3"/>
  <c r="Q25" i="3"/>
  <c r="R25" i="3"/>
  <c r="O25" i="3" s="1"/>
  <c r="S25" i="3"/>
  <c r="U25" i="3"/>
  <c r="T25" i="3" s="1"/>
  <c r="V25" i="3"/>
  <c r="W25" i="3"/>
  <c r="X25" i="3"/>
  <c r="Z25" i="3"/>
  <c r="Y25" i="3" s="1"/>
  <c r="AA25" i="3"/>
  <c r="AB25" i="3"/>
  <c r="AC25" i="3"/>
  <c r="D26" i="3"/>
  <c r="E26" i="3"/>
  <c r="J26" i="3"/>
  <c r="O26" i="3"/>
  <c r="T26" i="3"/>
  <c r="Y26" i="3"/>
  <c r="E27" i="3"/>
  <c r="D27" i="3" s="1"/>
  <c r="J27" i="3"/>
  <c r="O27" i="3"/>
  <c r="T27" i="3"/>
  <c r="Y27" i="3"/>
  <c r="F28" i="3"/>
  <c r="E28" i="3" s="1"/>
  <c r="G28" i="3"/>
  <c r="H28" i="3"/>
  <c r="I28" i="3"/>
  <c r="K28" i="3"/>
  <c r="J28" i="3" s="1"/>
  <c r="L28" i="3"/>
  <c r="M28" i="3"/>
  <c r="N28" i="3"/>
  <c r="P28" i="3"/>
  <c r="O28" i="3" s="1"/>
  <c r="Q28" i="3"/>
  <c r="R28" i="3"/>
  <c r="S28" i="3"/>
  <c r="U28" i="3"/>
  <c r="V28" i="3"/>
  <c r="W28" i="3"/>
  <c r="T28" i="3" s="1"/>
  <c r="X28" i="3"/>
  <c r="Z28" i="3"/>
  <c r="AA28" i="3"/>
  <c r="AB28" i="3"/>
  <c r="Y28" i="3" s="1"/>
  <c r="AC28" i="3"/>
  <c r="E29" i="3"/>
  <c r="J29" i="3"/>
  <c r="D29" i="3" s="1"/>
  <c r="O29" i="3"/>
  <c r="T29" i="3"/>
  <c r="Y29" i="3"/>
  <c r="E30" i="3"/>
  <c r="D30" i="3" s="1"/>
  <c r="J30" i="3"/>
  <c r="O30" i="3"/>
  <c r="T30" i="3"/>
  <c r="Y30" i="3"/>
  <c r="F31" i="3"/>
  <c r="E31" i="3" s="1"/>
  <c r="G31" i="3"/>
  <c r="H31" i="3"/>
  <c r="I31" i="3"/>
  <c r="K31" i="3"/>
  <c r="J31" i="3" s="1"/>
  <c r="L31" i="3"/>
  <c r="M31" i="3"/>
  <c r="N31" i="3"/>
  <c r="P31" i="3"/>
  <c r="O31" i="3" s="1"/>
  <c r="Q31" i="3"/>
  <c r="R31" i="3"/>
  <c r="S31" i="3"/>
  <c r="U31" i="3"/>
  <c r="T31" i="3" s="1"/>
  <c r="V31" i="3"/>
  <c r="W31" i="3"/>
  <c r="X31" i="3"/>
  <c r="Z31" i="3"/>
  <c r="Y31" i="3" s="1"/>
  <c r="AA31" i="3"/>
  <c r="AB31" i="3"/>
  <c r="AC31" i="3"/>
  <c r="E32" i="3"/>
  <c r="D32" i="3" s="1"/>
  <c r="J32" i="3"/>
  <c r="O32" i="3"/>
  <c r="T32" i="3"/>
  <c r="Y32" i="3"/>
  <c r="E33" i="3"/>
  <c r="D33" i="3" s="1"/>
  <c r="J33" i="3"/>
  <c r="O33" i="3"/>
  <c r="T33" i="3"/>
  <c r="Y33" i="3"/>
  <c r="F34" i="3"/>
  <c r="G34" i="3"/>
  <c r="E34" i="3" s="1"/>
  <c r="H34" i="3"/>
  <c r="I34" i="3"/>
  <c r="K34" i="3"/>
  <c r="J34" i="3" s="1"/>
  <c r="L34" i="3"/>
  <c r="M34" i="3"/>
  <c r="N34" i="3"/>
  <c r="P34" i="3"/>
  <c r="Q34" i="3"/>
  <c r="O34" i="3" s="1"/>
  <c r="R34" i="3"/>
  <c r="S34" i="3"/>
  <c r="U34" i="3"/>
  <c r="T34" i="3" s="1"/>
  <c r="V34" i="3"/>
  <c r="W34" i="3"/>
  <c r="X34" i="3"/>
  <c r="Z34" i="3"/>
  <c r="Y34" i="3" s="1"/>
  <c r="AA34" i="3"/>
  <c r="AB34" i="3"/>
  <c r="AC34" i="3"/>
  <c r="E35" i="3"/>
  <c r="D35" i="3" s="1"/>
  <c r="J35" i="3"/>
  <c r="O35" i="3"/>
  <c r="T35" i="3"/>
  <c r="Y35" i="3"/>
  <c r="D36" i="3"/>
  <c r="E36" i="3"/>
  <c r="J36" i="3"/>
  <c r="O36" i="3"/>
  <c r="T36" i="3"/>
  <c r="Y36" i="3"/>
  <c r="F37" i="3"/>
  <c r="G37" i="3"/>
  <c r="E37" i="3" s="1"/>
  <c r="H37" i="3"/>
  <c r="I37" i="3"/>
  <c r="J37" i="3"/>
  <c r="K37" i="3"/>
  <c r="L37" i="3"/>
  <c r="M37" i="3"/>
  <c r="N37" i="3"/>
  <c r="P37" i="3"/>
  <c r="Q37" i="3"/>
  <c r="O37" i="3" s="1"/>
  <c r="R37" i="3"/>
  <c r="S37" i="3"/>
  <c r="U37" i="3"/>
  <c r="T37" i="3" s="1"/>
  <c r="V37" i="3"/>
  <c r="W37" i="3"/>
  <c r="X37" i="3"/>
  <c r="Z37" i="3"/>
  <c r="Y37" i="3" s="1"/>
  <c r="AA37" i="3"/>
  <c r="AB37" i="3"/>
  <c r="AC37" i="3"/>
  <c r="E38" i="3"/>
  <c r="D38" i="3" s="1"/>
  <c r="J38" i="3"/>
  <c r="O38" i="3"/>
  <c r="T38" i="3"/>
  <c r="Y38" i="3"/>
  <c r="E39" i="3"/>
  <c r="J39" i="3"/>
  <c r="O39" i="3"/>
  <c r="T39" i="3"/>
  <c r="Y39" i="3"/>
  <c r="D39" i="3" s="1"/>
  <c r="F40" i="3"/>
  <c r="G40" i="3"/>
  <c r="E40" i="3" s="1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Z40" i="3"/>
  <c r="AA40" i="3"/>
  <c r="Y40" i="3" s="1"/>
  <c r="AB40" i="3"/>
  <c r="AC40" i="3"/>
  <c r="E41" i="3"/>
  <c r="D41" i="3" s="1"/>
  <c r="J41" i="3"/>
  <c r="O41" i="3"/>
  <c r="T41" i="3"/>
  <c r="Y41" i="3"/>
  <c r="E42" i="3"/>
  <c r="D42" i="3" s="1"/>
  <c r="J42" i="3"/>
  <c r="O42" i="3"/>
  <c r="T42" i="3"/>
  <c r="Y42" i="3"/>
  <c r="F43" i="3"/>
  <c r="E43" i="3" s="1"/>
  <c r="D43" i="3" s="1"/>
  <c r="G43" i="3"/>
  <c r="H43" i="3"/>
  <c r="I43" i="3"/>
  <c r="K43" i="3"/>
  <c r="J43" i="3" s="1"/>
  <c r="L43" i="3"/>
  <c r="M43" i="3"/>
  <c r="N43" i="3"/>
  <c r="P43" i="3"/>
  <c r="Q43" i="3"/>
  <c r="O43" i="3" s="1"/>
  <c r="R43" i="3"/>
  <c r="S43" i="3"/>
  <c r="T43" i="3"/>
  <c r="U43" i="3"/>
  <c r="V43" i="3"/>
  <c r="W43" i="3"/>
  <c r="X43" i="3"/>
  <c r="Z43" i="3"/>
  <c r="AA43" i="3"/>
  <c r="Y43" i="3" s="1"/>
  <c r="AB43" i="3"/>
  <c r="AC43" i="3"/>
  <c r="D44" i="3"/>
  <c r="E44" i="3"/>
  <c r="J44" i="3"/>
  <c r="O44" i="3"/>
  <c r="T44" i="3"/>
  <c r="Y44" i="3"/>
  <c r="E45" i="3"/>
  <c r="D45" i="3" s="1"/>
  <c r="J45" i="3"/>
  <c r="O45" i="3"/>
  <c r="T45" i="3"/>
  <c r="Y45" i="3"/>
  <c r="F46" i="3"/>
  <c r="E46" i="3" s="1"/>
  <c r="G46" i="3"/>
  <c r="H46" i="3"/>
  <c r="I46" i="3"/>
  <c r="K46" i="3"/>
  <c r="J46" i="3" s="1"/>
  <c r="L46" i="3"/>
  <c r="M46" i="3"/>
  <c r="N46" i="3"/>
  <c r="P46" i="3"/>
  <c r="O46" i="3" s="1"/>
  <c r="Q46" i="3"/>
  <c r="R46" i="3"/>
  <c r="S46" i="3"/>
  <c r="U46" i="3"/>
  <c r="T46" i="3" s="1"/>
  <c r="V46" i="3"/>
  <c r="W46" i="3"/>
  <c r="X46" i="3"/>
  <c r="Z46" i="3"/>
  <c r="AA46" i="3"/>
  <c r="AB46" i="3"/>
  <c r="Y46" i="3" s="1"/>
  <c r="AC46" i="3"/>
  <c r="E47" i="3"/>
  <c r="J47" i="3"/>
  <c r="D47" i="3" s="1"/>
  <c r="O47" i="3"/>
  <c r="T47" i="3"/>
  <c r="Y47" i="3"/>
  <c r="E48" i="3"/>
  <c r="D48" i="3" s="1"/>
  <c r="J48" i="3"/>
  <c r="O48" i="3"/>
  <c r="T48" i="3"/>
  <c r="Y48" i="3"/>
  <c r="F49" i="3"/>
  <c r="E49" i="3" s="1"/>
  <c r="G49" i="3"/>
  <c r="H49" i="3"/>
  <c r="I49" i="3"/>
  <c r="K49" i="3"/>
  <c r="J49" i="3" s="1"/>
  <c r="L49" i="3"/>
  <c r="M49" i="3"/>
  <c r="N49" i="3"/>
  <c r="P49" i="3"/>
  <c r="O49" i="3" s="1"/>
  <c r="Q49" i="3"/>
  <c r="R49" i="3"/>
  <c r="S49" i="3"/>
  <c r="U49" i="3"/>
  <c r="T49" i="3" s="1"/>
  <c r="V49" i="3"/>
  <c r="W49" i="3"/>
  <c r="X49" i="3"/>
  <c r="Z49" i="3"/>
  <c r="Y49" i="3" s="1"/>
  <c r="AA49" i="3"/>
  <c r="AB49" i="3"/>
  <c r="AC49" i="3"/>
  <c r="E50" i="3"/>
  <c r="D50" i="3" s="1"/>
  <c r="J50" i="3"/>
  <c r="O50" i="3"/>
  <c r="T50" i="3"/>
  <c r="Y50" i="3"/>
  <c r="E51" i="3"/>
  <c r="D51" i="3" s="1"/>
  <c r="J51" i="3"/>
  <c r="O51" i="3"/>
  <c r="T51" i="3"/>
  <c r="Y51" i="3"/>
  <c r="F52" i="3"/>
  <c r="E52" i="3" s="1"/>
  <c r="G52" i="3"/>
  <c r="H52" i="3"/>
  <c r="I52" i="3"/>
  <c r="K52" i="3"/>
  <c r="J52" i="3" s="1"/>
  <c r="L52" i="3"/>
  <c r="M52" i="3"/>
  <c r="N52" i="3"/>
  <c r="P52" i="3"/>
  <c r="O52" i="3" s="1"/>
  <c r="Q52" i="3"/>
  <c r="R52" i="3"/>
  <c r="S52" i="3"/>
  <c r="U52" i="3"/>
  <c r="T52" i="3" s="1"/>
  <c r="V52" i="3"/>
  <c r="W52" i="3"/>
  <c r="X52" i="3"/>
  <c r="Z52" i="3"/>
  <c r="Y52" i="3" s="1"/>
  <c r="AA52" i="3"/>
  <c r="AB52" i="3"/>
  <c r="AC52" i="3"/>
  <c r="E53" i="3"/>
  <c r="J53" i="3"/>
  <c r="D53" i="3" s="1"/>
  <c r="O53" i="3"/>
  <c r="T53" i="3"/>
  <c r="Y53" i="3"/>
  <c r="D54" i="3"/>
  <c r="E54" i="3"/>
  <c r="J54" i="3"/>
  <c r="O54" i="3"/>
  <c r="T54" i="3"/>
  <c r="Y54" i="3"/>
  <c r="N7" i="2"/>
  <c r="Z7" i="2"/>
  <c r="F8" i="2"/>
  <c r="E8" i="2" s="1"/>
  <c r="G8" i="2"/>
  <c r="H8" i="2"/>
  <c r="I8" i="2"/>
  <c r="K8" i="2"/>
  <c r="J8" i="2" s="1"/>
  <c r="L8" i="2"/>
  <c r="M8" i="2"/>
  <c r="N8" i="2"/>
  <c r="P8" i="2"/>
  <c r="O8" i="2" s="1"/>
  <c r="Q8" i="2"/>
  <c r="R8" i="2"/>
  <c r="S8" i="2"/>
  <c r="U8" i="2"/>
  <c r="V8" i="2"/>
  <c r="T8" i="2" s="1"/>
  <c r="W8" i="2"/>
  <c r="X8" i="2"/>
  <c r="Y8" i="2"/>
  <c r="Z8" i="2"/>
  <c r="AA8" i="2"/>
  <c r="AB8" i="2"/>
  <c r="AC8" i="2"/>
  <c r="F9" i="2"/>
  <c r="E9" i="2" s="1"/>
  <c r="D9" i="2" s="1"/>
  <c r="G9" i="2"/>
  <c r="H9" i="2"/>
  <c r="I9" i="2"/>
  <c r="J9" i="2"/>
  <c r="K9" i="2"/>
  <c r="L9" i="2"/>
  <c r="M9" i="2"/>
  <c r="N9" i="2"/>
  <c r="P9" i="2"/>
  <c r="O9" i="2" s="1"/>
  <c r="Q9" i="2"/>
  <c r="R9" i="2"/>
  <c r="S9" i="2"/>
  <c r="U9" i="2"/>
  <c r="T9" i="2" s="1"/>
  <c r="V9" i="2"/>
  <c r="W9" i="2"/>
  <c r="X9" i="2"/>
  <c r="Z9" i="2"/>
  <c r="Y9" i="2" s="1"/>
  <c r="AA9" i="2"/>
  <c r="AB9" i="2"/>
  <c r="AC9" i="2"/>
  <c r="F10" i="2"/>
  <c r="F7" i="2" s="1"/>
  <c r="G10" i="2"/>
  <c r="G7" i="2" s="1"/>
  <c r="H10" i="2"/>
  <c r="H7" i="2" s="1"/>
  <c r="I10" i="2"/>
  <c r="I7" i="2" s="1"/>
  <c r="K10" i="2"/>
  <c r="K7" i="2" s="1"/>
  <c r="L10" i="2"/>
  <c r="L7" i="2" s="1"/>
  <c r="M10" i="2"/>
  <c r="N10" i="2"/>
  <c r="J10" i="2" s="1"/>
  <c r="P10" i="2"/>
  <c r="P7" i="2" s="1"/>
  <c r="Q10" i="2"/>
  <c r="Q7" i="2" s="1"/>
  <c r="R10" i="2"/>
  <c r="R7" i="2" s="1"/>
  <c r="S10" i="2"/>
  <c r="S7" i="2" s="1"/>
  <c r="T10" i="2"/>
  <c r="U10" i="2"/>
  <c r="U7" i="2" s="1"/>
  <c r="V10" i="2"/>
  <c r="V7" i="2" s="1"/>
  <c r="W10" i="2"/>
  <c r="W7" i="2" s="1"/>
  <c r="X10" i="2"/>
  <c r="X7" i="2" s="1"/>
  <c r="Z10" i="2"/>
  <c r="Y10" i="2" s="1"/>
  <c r="AA10" i="2"/>
  <c r="AA7" i="2" s="1"/>
  <c r="AB10" i="2"/>
  <c r="AB7" i="2" s="1"/>
  <c r="AC10" i="2"/>
  <c r="AC7" i="2" s="1"/>
  <c r="E11" i="2"/>
  <c r="D11" i="2" s="1"/>
  <c r="J11" i="2"/>
  <c r="O11" i="2"/>
  <c r="T11" i="2"/>
  <c r="Y11" i="2"/>
  <c r="E12" i="2"/>
  <c r="D12" i="2" s="1"/>
  <c r="J12" i="2"/>
  <c r="O12" i="2"/>
  <c r="T12" i="2"/>
  <c r="Y12" i="2"/>
  <c r="F13" i="2"/>
  <c r="E13" i="2" s="1"/>
  <c r="G13" i="2"/>
  <c r="H13" i="2"/>
  <c r="I13" i="2"/>
  <c r="K13" i="2"/>
  <c r="J13" i="2" s="1"/>
  <c r="L13" i="2"/>
  <c r="M13" i="2"/>
  <c r="M7" i="2" s="1"/>
  <c r="N13" i="2"/>
  <c r="P13" i="2"/>
  <c r="O13" i="2" s="1"/>
  <c r="Q13" i="2"/>
  <c r="R13" i="2"/>
  <c r="S13" i="2"/>
  <c r="U13" i="2"/>
  <c r="V13" i="2"/>
  <c r="T13" i="2" s="1"/>
  <c r="W13" i="2"/>
  <c r="X13" i="2"/>
  <c r="Z13" i="2"/>
  <c r="AA13" i="2"/>
  <c r="AB13" i="2"/>
  <c r="Y13" i="2" s="1"/>
  <c r="AC13" i="2"/>
  <c r="D14" i="2"/>
  <c r="E14" i="2"/>
  <c r="J14" i="2"/>
  <c r="O14" i="2"/>
  <c r="T14" i="2"/>
  <c r="Y14" i="2"/>
  <c r="E15" i="2"/>
  <c r="D15" i="2" s="1"/>
  <c r="O15" i="2"/>
  <c r="T15" i="2"/>
  <c r="Y15" i="2"/>
  <c r="E16" i="2"/>
  <c r="F16" i="2"/>
  <c r="G16" i="2"/>
  <c r="H16" i="2"/>
  <c r="I16" i="2"/>
  <c r="K16" i="2"/>
  <c r="J16" i="2" s="1"/>
  <c r="L16" i="2"/>
  <c r="M16" i="2"/>
  <c r="N16" i="2"/>
  <c r="P16" i="2"/>
  <c r="O16" i="2" s="1"/>
  <c r="Q16" i="2"/>
  <c r="R16" i="2"/>
  <c r="S16" i="2"/>
  <c r="U16" i="2"/>
  <c r="T16" i="2" s="1"/>
  <c r="V16" i="2"/>
  <c r="W16" i="2"/>
  <c r="X16" i="2"/>
  <c r="Z16" i="2"/>
  <c r="AA16" i="2"/>
  <c r="Y16" i="2" s="1"/>
  <c r="AB16" i="2"/>
  <c r="AC16" i="2"/>
  <c r="D17" i="2"/>
  <c r="E17" i="2"/>
  <c r="J17" i="2"/>
  <c r="O17" i="2"/>
  <c r="T17" i="2"/>
  <c r="Y17" i="2"/>
  <c r="E18" i="2"/>
  <c r="J18" i="2"/>
  <c r="O18" i="2"/>
  <c r="D18" i="2" s="1"/>
  <c r="T18" i="2"/>
  <c r="Y18" i="2"/>
  <c r="F19" i="2"/>
  <c r="E19" i="2" s="1"/>
  <c r="G19" i="2"/>
  <c r="H19" i="2"/>
  <c r="I19" i="2"/>
  <c r="K19" i="2"/>
  <c r="L19" i="2"/>
  <c r="M19" i="2"/>
  <c r="N19" i="2"/>
  <c r="O19" i="2"/>
  <c r="P19" i="2"/>
  <c r="Q19" i="2"/>
  <c r="R19" i="2"/>
  <c r="S19" i="2"/>
  <c r="U19" i="2"/>
  <c r="V19" i="2"/>
  <c r="W19" i="2"/>
  <c r="X19" i="2"/>
  <c r="Z19" i="2"/>
  <c r="Y19" i="2" s="1"/>
  <c r="AA19" i="2"/>
  <c r="AB19" i="2"/>
  <c r="AC19" i="2"/>
  <c r="E20" i="2"/>
  <c r="D20" i="2" s="1"/>
  <c r="J20" i="2"/>
  <c r="J19" i="2" s="1"/>
  <c r="O20" i="2"/>
  <c r="Y20" i="2"/>
  <c r="E21" i="2"/>
  <c r="J21" i="2"/>
  <c r="O21" i="2"/>
  <c r="D21" i="2" s="1"/>
  <c r="T21" i="2"/>
  <c r="Y21" i="2"/>
  <c r="F22" i="2"/>
  <c r="E22" i="2" s="1"/>
  <c r="D22" i="2" s="1"/>
  <c r="G22" i="2"/>
  <c r="H22" i="2"/>
  <c r="I22" i="2"/>
  <c r="K22" i="2"/>
  <c r="L22" i="2"/>
  <c r="M22" i="2"/>
  <c r="J22" i="2" s="1"/>
  <c r="N22" i="2"/>
  <c r="O22" i="2"/>
  <c r="P22" i="2"/>
  <c r="Q22" i="2"/>
  <c r="R22" i="2"/>
  <c r="S22" i="2"/>
  <c r="U22" i="2"/>
  <c r="T22" i="2" s="1"/>
  <c r="V22" i="2"/>
  <c r="W22" i="2"/>
  <c r="X22" i="2"/>
  <c r="Z22" i="2"/>
  <c r="Y22" i="2" s="1"/>
  <c r="AA22" i="2"/>
  <c r="AB22" i="2"/>
  <c r="AC22" i="2"/>
  <c r="E23" i="2"/>
  <c r="D23" i="2" s="1"/>
  <c r="J23" i="2"/>
  <c r="O23" i="2"/>
  <c r="T23" i="2"/>
  <c r="Y23" i="2"/>
  <c r="E24" i="2"/>
  <c r="D24" i="2" s="1"/>
  <c r="J24" i="2"/>
  <c r="O24" i="2"/>
  <c r="T24" i="2"/>
  <c r="Y24" i="2"/>
  <c r="F25" i="2"/>
  <c r="E25" i="2" s="1"/>
  <c r="G25" i="2"/>
  <c r="H25" i="2"/>
  <c r="I25" i="2"/>
  <c r="K25" i="2"/>
  <c r="J25" i="2" s="1"/>
  <c r="L25" i="2"/>
  <c r="M25" i="2"/>
  <c r="N25" i="2"/>
  <c r="P25" i="2"/>
  <c r="Q25" i="2"/>
  <c r="O25" i="2" s="1"/>
  <c r="R25" i="2"/>
  <c r="S25" i="2"/>
  <c r="U25" i="2"/>
  <c r="T25" i="2" s="1"/>
  <c r="V25" i="2"/>
  <c r="W25" i="2"/>
  <c r="X25" i="2"/>
  <c r="Y25" i="2"/>
  <c r="Z25" i="2"/>
  <c r="AA25" i="2"/>
  <c r="AB25" i="2"/>
  <c r="AC25" i="2"/>
  <c r="D26" i="2"/>
  <c r="D27" i="2"/>
  <c r="F28" i="2"/>
  <c r="G28" i="2"/>
  <c r="E28" i="2" s="1"/>
  <c r="H28" i="2"/>
  <c r="I28" i="2"/>
  <c r="J28" i="2"/>
  <c r="K28" i="2"/>
  <c r="L28" i="2"/>
  <c r="M28" i="2"/>
  <c r="N28" i="2"/>
  <c r="O28" i="2"/>
  <c r="P28" i="2"/>
  <c r="Q28" i="2"/>
  <c r="R28" i="2"/>
  <c r="S28" i="2"/>
  <c r="U28" i="2"/>
  <c r="T28" i="2" s="1"/>
  <c r="V28" i="2"/>
  <c r="W28" i="2"/>
  <c r="X28" i="2"/>
  <c r="Z28" i="2"/>
  <c r="Y28" i="2" s="1"/>
  <c r="AA28" i="2"/>
  <c r="AB28" i="2"/>
  <c r="AC28" i="2"/>
  <c r="E29" i="2"/>
  <c r="D29" i="2" s="1"/>
  <c r="J29" i="2"/>
  <c r="O29" i="2"/>
  <c r="T29" i="2"/>
  <c r="Y29" i="2"/>
  <c r="E30" i="2"/>
  <c r="D30" i="2" s="1"/>
  <c r="J30" i="2"/>
  <c r="O30" i="2"/>
  <c r="T30" i="2"/>
  <c r="Y30" i="2"/>
  <c r="F31" i="2"/>
  <c r="E31" i="2" s="1"/>
  <c r="G31" i="2"/>
  <c r="H31" i="2"/>
  <c r="I31" i="2"/>
  <c r="K31" i="2"/>
  <c r="J31" i="2" s="1"/>
  <c r="L31" i="2"/>
  <c r="M31" i="2"/>
  <c r="N31" i="2"/>
  <c r="P31" i="2"/>
  <c r="O31" i="2" s="1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E32" i="2"/>
  <c r="D32" i="2" s="1"/>
  <c r="J32" i="2"/>
  <c r="O32" i="2"/>
  <c r="T32" i="2"/>
  <c r="Y32" i="2"/>
  <c r="E33" i="2"/>
  <c r="D33" i="2" s="1"/>
  <c r="J33" i="2"/>
  <c r="O33" i="2"/>
  <c r="T33" i="2"/>
  <c r="Y33" i="2"/>
  <c r="E34" i="2"/>
  <c r="F34" i="2"/>
  <c r="G34" i="2"/>
  <c r="H34" i="2"/>
  <c r="I34" i="2"/>
  <c r="K34" i="2"/>
  <c r="J34" i="2" s="1"/>
  <c r="L34" i="2"/>
  <c r="M34" i="2"/>
  <c r="N34" i="2"/>
  <c r="P34" i="2"/>
  <c r="O34" i="2" s="1"/>
  <c r="Q34" i="2"/>
  <c r="R34" i="2"/>
  <c r="S34" i="2"/>
  <c r="U34" i="2"/>
  <c r="T34" i="2" s="1"/>
  <c r="V34" i="2"/>
  <c r="W34" i="2"/>
  <c r="X34" i="2"/>
  <c r="Z34" i="2"/>
  <c r="Y34" i="2" s="1"/>
  <c r="AA34" i="2"/>
  <c r="AB34" i="2"/>
  <c r="AC34" i="2"/>
  <c r="D35" i="2"/>
  <c r="E35" i="2"/>
  <c r="J35" i="2"/>
  <c r="O35" i="2"/>
  <c r="T35" i="2"/>
  <c r="Y35" i="2"/>
  <c r="E36" i="2"/>
  <c r="J36" i="2"/>
  <c r="O36" i="2"/>
  <c r="D36" i="2" s="1"/>
  <c r="T36" i="2"/>
  <c r="Y36" i="2"/>
  <c r="F37" i="2"/>
  <c r="G37" i="2"/>
  <c r="H37" i="2"/>
  <c r="E37" i="2" s="1"/>
  <c r="I37" i="2"/>
  <c r="K37" i="2"/>
  <c r="L37" i="2"/>
  <c r="M37" i="2"/>
  <c r="N37" i="2"/>
  <c r="J37" i="2" s="1"/>
  <c r="O37" i="2"/>
  <c r="P37" i="2"/>
  <c r="Q37" i="2"/>
  <c r="R37" i="2"/>
  <c r="S37" i="2"/>
  <c r="U37" i="2"/>
  <c r="V37" i="2"/>
  <c r="T37" i="2" s="1"/>
  <c r="W37" i="2"/>
  <c r="X37" i="2"/>
  <c r="Z37" i="2"/>
  <c r="Y37" i="2" s="1"/>
  <c r="AA37" i="2"/>
  <c r="AB37" i="2"/>
  <c r="AC37" i="2"/>
  <c r="E38" i="2"/>
  <c r="D38" i="2" s="1"/>
  <c r="J38" i="2"/>
  <c r="O38" i="2"/>
  <c r="T38" i="2"/>
  <c r="Y38" i="2"/>
  <c r="E39" i="2"/>
  <c r="D39" i="2" s="1"/>
  <c r="J39" i="2"/>
  <c r="O39" i="2"/>
  <c r="T39" i="2"/>
  <c r="Y39" i="2"/>
  <c r="F40" i="2"/>
  <c r="E40" i="2" s="1"/>
  <c r="G40" i="2"/>
  <c r="H40" i="2"/>
  <c r="I40" i="2"/>
  <c r="K40" i="2"/>
  <c r="J40" i="2" s="1"/>
  <c r="L40" i="2"/>
  <c r="M40" i="2"/>
  <c r="N40" i="2"/>
  <c r="P40" i="2"/>
  <c r="Q40" i="2"/>
  <c r="R40" i="2"/>
  <c r="O40" i="2" s="1"/>
  <c r="S40" i="2"/>
  <c r="U40" i="2"/>
  <c r="V40" i="2"/>
  <c r="W40" i="2"/>
  <c r="T40" i="2" s="1"/>
  <c r="X40" i="2"/>
  <c r="Y40" i="2"/>
  <c r="Z40" i="2"/>
  <c r="AA40" i="2"/>
  <c r="AB40" i="2"/>
  <c r="AC40" i="2"/>
  <c r="E41" i="2"/>
  <c r="J41" i="2"/>
  <c r="D41" i="2" s="1"/>
  <c r="O41" i="2"/>
  <c r="T41" i="2"/>
  <c r="Y41" i="2"/>
  <c r="E42" i="2"/>
  <c r="D42" i="2" s="1"/>
  <c r="J42" i="2"/>
  <c r="O42" i="2"/>
  <c r="T42" i="2"/>
  <c r="Y42" i="2"/>
  <c r="F43" i="2"/>
  <c r="E43" i="2" s="1"/>
  <c r="G43" i="2"/>
  <c r="H43" i="2"/>
  <c r="I43" i="2"/>
  <c r="J43" i="2"/>
  <c r="K43" i="2"/>
  <c r="L43" i="2"/>
  <c r="M43" i="2"/>
  <c r="N43" i="2"/>
  <c r="P43" i="2"/>
  <c r="O43" i="2" s="1"/>
  <c r="Q43" i="2"/>
  <c r="R43" i="2"/>
  <c r="S43" i="2"/>
  <c r="U43" i="2"/>
  <c r="T43" i="2" s="1"/>
  <c r="V43" i="2"/>
  <c r="W43" i="2"/>
  <c r="X43" i="2"/>
  <c r="Y43" i="2"/>
  <c r="Z43" i="2"/>
  <c r="AA43" i="2"/>
  <c r="AB43" i="2"/>
  <c r="AC43" i="2"/>
  <c r="E44" i="2"/>
  <c r="J44" i="2"/>
  <c r="O44" i="2"/>
  <c r="T44" i="2"/>
  <c r="D44" i="2" s="1"/>
  <c r="Y44" i="2"/>
  <c r="D45" i="2"/>
  <c r="E45" i="2"/>
  <c r="J45" i="2"/>
  <c r="O45" i="2"/>
  <c r="T45" i="2"/>
  <c r="Y45" i="2"/>
  <c r="F46" i="2"/>
  <c r="G46" i="2"/>
  <c r="H46" i="2"/>
  <c r="E46" i="2" s="1"/>
  <c r="D46" i="2" s="1"/>
  <c r="I46" i="2"/>
  <c r="J46" i="2"/>
  <c r="K46" i="2"/>
  <c r="L46" i="2"/>
  <c r="M46" i="2"/>
  <c r="N46" i="2"/>
  <c r="P46" i="2"/>
  <c r="O46" i="2" s="1"/>
  <c r="Q46" i="2"/>
  <c r="R46" i="2"/>
  <c r="S46" i="2"/>
  <c r="U46" i="2"/>
  <c r="T46" i="2" s="1"/>
  <c r="V46" i="2"/>
  <c r="W46" i="2"/>
  <c r="X46" i="2"/>
  <c r="Y46" i="2"/>
  <c r="Z46" i="2"/>
  <c r="AA46" i="2"/>
  <c r="AB46" i="2"/>
  <c r="AC46" i="2"/>
  <c r="E47" i="2"/>
  <c r="J47" i="2"/>
  <c r="D47" i="2" s="1"/>
  <c r="O47" i="2"/>
  <c r="T47" i="2"/>
  <c r="Y47" i="2"/>
  <c r="E48" i="2"/>
  <c r="D48" i="2" s="1"/>
  <c r="J48" i="2"/>
  <c r="O48" i="2"/>
  <c r="T48" i="2"/>
  <c r="Y48" i="2"/>
  <c r="F49" i="2"/>
  <c r="E49" i="2" s="1"/>
  <c r="G49" i="2"/>
  <c r="H49" i="2"/>
  <c r="I49" i="2"/>
  <c r="K49" i="2"/>
  <c r="J49" i="2" s="1"/>
  <c r="L49" i="2"/>
  <c r="M49" i="2"/>
  <c r="N49" i="2"/>
  <c r="P49" i="2"/>
  <c r="O49" i="2" s="1"/>
  <c r="Q49" i="2"/>
  <c r="R49" i="2"/>
  <c r="S49" i="2"/>
  <c r="T49" i="2"/>
  <c r="U49" i="2"/>
  <c r="V49" i="2"/>
  <c r="W49" i="2"/>
  <c r="X49" i="2"/>
  <c r="Z49" i="2"/>
  <c r="Y49" i="2" s="1"/>
  <c r="AA49" i="2"/>
  <c r="AB49" i="2"/>
  <c r="AC49" i="2"/>
  <c r="E50" i="2"/>
  <c r="D50" i="2" s="1"/>
  <c r="J50" i="2"/>
  <c r="O50" i="2"/>
  <c r="T50" i="2"/>
  <c r="Y50" i="2"/>
  <c r="E51" i="2"/>
  <c r="D51" i="2" s="1"/>
  <c r="J51" i="2"/>
  <c r="O51" i="2"/>
  <c r="T51" i="2"/>
  <c r="Y51" i="2"/>
  <c r="E12" i="1"/>
  <c r="D12" i="1" s="1"/>
  <c r="F12" i="1"/>
  <c r="G12" i="1"/>
  <c r="H12" i="1"/>
  <c r="J12" i="1"/>
  <c r="I12" i="1" s="1"/>
  <c r="K12" i="1"/>
  <c r="L12" i="1"/>
  <c r="M12" i="1"/>
  <c r="N12" i="1"/>
  <c r="O12" i="1"/>
  <c r="P12" i="1"/>
  <c r="Q12" i="1"/>
  <c r="R12" i="1"/>
  <c r="T12" i="1"/>
  <c r="U12" i="1"/>
  <c r="S12" i="1" s="1"/>
  <c r="V12" i="1"/>
  <c r="W12" i="1"/>
  <c r="Y12" i="1"/>
  <c r="Z12" i="1"/>
  <c r="X12" i="1" s="1"/>
  <c r="AA12" i="1"/>
  <c r="AB12" i="1"/>
  <c r="D13" i="1"/>
  <c r="C13" i="1" s="1"/>
  <c r="I13" i="1"/>
  <c r="N13" i="1"/>
  <c r="S13" i="1"/>
  <c r="D14" i="1"/>
  <c r="C14" i="1" s="1"/>
  <c r="I14" i="1"/>
  <c r="N14" i="1"/>
  <c r="S14" i="1"/>
  <c r="D15" i="1"/>
  <c r="C15" i="1" s="1"/>
  <c r="I15" i="1"/>
  <c r="N15" i="1"/>
  <c r="S15" i="1"/>
  <c r="D16" i="1"/>
  <c r="C16" i="1" s="1"/>
  <c r="I16" i="1"/>
  <c r="N16" i="1"/>
  <c r="D17" i="1"/>
  <c r="I17" i="1"/>
  <c r="C17" i="1" s="1"/>
  <c r="N17" i="1"/>
  <c r="S17" i="1"/>
  <c r="C18" i="1"/>
  <c r="D19" i="1"/>
  <c r="C19" i="1" s="1"/>
  <c r="I19" i="1"/>
  <c r="N19" i="1"/>
  <c r="S19" i="1"/>
  <c r="D20" i="1"/>
  <c r="C20" i="1" s="1"/>
  <c r="I20" i="1"/>
  <c r="N20" i="1"/>
  <c r="S20" i="1"/>
  <c r="D21" i="1"/>
  <c r="C21" i="1" s="1"/>
  <c r="I21" i="1"/>
  <c r="N21" i="1"/>
  <c r="S21" i="1"/>
  <c r="D22" i="1"/>
  <c r="I22" i="1"/>
  <c r="C22" i="1" s="1"/>
  <c r="N22" i="1"/>
  <c r="S22" i="1"/>
  <c r="C23" i="1"/>
  <c r="D23" i="1"/>
  <c r="I23" i="1"/>
  <c r="N23" i="1"/>
  <c r="S23" i="1"/>
  <c r="D24" i="1"/>
  <c r="I24" i="1"/>
  <c r="C24" i="1" s="1"/>
  <c r="N24" i="1"/>
  <c r="S24" i="1"/>
  <c r="D25" i="1"/>
  <c r="I25" i="1"/>
  <c r="C25" i="1" s="1"/>
  <c r="N25" i="1"/>
  <c r="S25" i="1"/>
  <c r="D26" i="1"/>
  <c r="I26" i="1"/>
  <c r="C26" i="1" s="1"/>
  <c r="N26" i="1"/>
  <c r="S26" i="1"/>
  <c r="D37" i="3" l="1"/>
  <c r="D52" i="3"/>
  <c r="D46" i="3"/>
  <c r="D31" i="3"/>
  <c r="T10" i="3"/>
  <c r="E10" i="3"/>
  <c r="D25" i="3"/>
  <c r="D40" i="3"/>
  <c r="O10" i="3"/>
  <c r="D49" i="3"/>
  <c r="D34" i="3"/>
  <c r="D11" i="3"/>
  <c r="D28" i="3"/>
  <c r="D16" i="3"/>
  <c r="T13" i="3"/>
  <c r="Z10" i="3"/>
  <c r="Y10" i="3" s="1"/>
  <c r="N10" i="3"/>
  <c r="J10" i="3" s="1"/>
  <c r="E13" i="3"/>
  <c r="O13" i="3"/>
  <c r="D34" i="2"/>
  <c r="D16" i="2"/>
  <c r="T7" i="2"/>
  <c r="D43" i="2"/>
  <c r="D37" i="2"/>
  <c r="E7" i="2"/>
  <c r="D28" i="2"/>
  <c r="D25" i="2"/>
  <c r="D19" i="2"/>
  <c r="O7" i="2"/>
  <c r="D13" i="2"/>
  <c r="D8" i="2"/>
  <c r="D31" i="2"/>
  <c r="Y7" i="2"/>
  <c r="D49" i="2"/>
  <c r="D40" i="2"/>
  <c r="J7" i="2"/>
  <c r="E10" i="2"/>
  <c r="O10" i="2"/>
  <c r="C12" i="1"/>
  <c r="D13" i="3" l="1"/>
  <c r="D10" i="3"/>
  <c r="D10" i="2"/>
  <c r="D7" i="2"/>
</calcChain>
</file>

<file path=xl/sharedStrings.xml><?xml version="1.0" encoding="utf-8"?>
<sst xmlns="http://schemas.openxmlformats.org/spreadsheetml/2006/main" count="583" uniqueCount="162">
  <si>
    <r>
      <rPr>
        <b/>
        <sz val="11"/>
        <color rgb="FF0000FF"/>
        <rFont val="돋움"/>
        <family val="3"/>
        <charset val="129"/>
      </rPr>
      <t>* 기관명에는 소속기관뿐만아니라 각종 위원회 등 임시로 설치된 소속기관도 모두 조사하여</t>
    </r>
    <r>
      <rPr>
        <b/>
        <sz val="11"/>
        <color rgb="FFFF0000"/>
        <rFont val="돋움"/>
        <family val="3"/>
        <charset val="129"/>
      </rPr>
      <t xml:space="preserve"> 본부 정수에 포함</t>
    </r>
    <phoneticPr fontId="2" type="noConversion"/>
  </si>
  <si>
    <t>* 차종(승용·승합용·화물용 및 특수용) 및 차형(대형·중형·소형 및 경형) 구분 :「자동차관리법시행규칙」[별표1] 자동차의 종류 중 규모별 기준 참조</t>
    <phoneticPr fontId="2" type="noConversion"/>
  </si>
  <si>
    <t>* 작성기준 : 2019.12.31.</t>
    <phoneticPr fontId="2" type="noConversion"/>
  </si>
  <si>
    <t>남부광산안전사무소</t>
    <phoneticPr fontId="2" type="noConversion"/>
  </si>
  <si>
    <t>서부광산안전사무소</t>
    <phoneticPr fontId="2" type="noConversion"/>
  </si>
  <si>
    <t>중부광산안전사무소</t>
    <phoneticPr fontId="2" type="noConversion"/>
  </si>
  <si>
    <t>동부광산안전사무소</t>
    <phoneticPr fontId="2" type="noConversion"/>
  </si>
  <si>
    <t>울산자유무역관리원</t>
    <phoneticPr fontId="2" type="noConversion"/>
  </si>
  <si>
    <t>김제자유무역관리원</t>
    <phoneticPr fontId="2" type="noConversion"/>
  </si>
  <si>
    <t>율촌자유무역관리원</t>
    <phoneticPr fontId="2" type="noConversion"/>
  </si>
  <si>
    <t>동해자유무역관리원</t>
    <phoneticPr fontId="2" type="noConversion"/>
  </si>
  <si>
    <t>대불자유무역관리원</t>
    <phoneticPr fontId="2" type="noConversion"/>
  </si>
  <si>
    <t>군산자유무역관리원</t>
    <phoneticPr fontId="2" type="noConversion"/>
  </si>
  <si>
    <t>마산자유무역관리원</t>
    <phoneticPr fontId="2" type="noConversion"/>
  </si>
  <si>
    <t>광업등록사무소</t>
    <phoneticPr fontId="2" type="noConversion"/>
  </si>
  <si>
    <t>국가기술표준원</t>
    <phoneticPr fontId="2" type="noConversion"/>
  </si>
  <si>
    <t>본부</t>
    <phoneticPr fontId="2" type="noConversion"/>
  </si>
  <si>
    <t>총 계</t>
    <phoneticPr fontId="2" type="noConversion"/>
  </si>
  <si>
    <t>경형</t>
    <phoneticPr fontId="2" type="noConversion"/>
  </si>
  <si>
    <t>소형</t>
    <phoneticPr fontId="2" type="noConversion"/>
  </si>
  <si>
    <t>중형</t>
    <phoneticPr fontId="2" type="noConversion"/>
  </si>
  <si>
    <t>대형</t>
    <phoneticPr fontId="2" type="noConversion"/>
  </si>
  <si>
    <t>소계</t>
    <phoneticPr fontId="2" type="noConversion"/>
  </si>
  <si>
    <t>특수용</t>
    <phoneticPr fontId="2" type="noConversion"/>
  </si>
  <si>
    <t>화물용</t>
    <phoneticPr fontId="2" type="noConversion"/>
  </si>
  <si>
    <t>승합용</t>
    <phoneticPr fontId="2" type="noConversion"/>
  </si>
  <si>
    <t>승용(업무용)</t>
    <phoneticPr fontId="2" type="noConversion"/>
  </si>
  <si>
    <t>승용(전용)</t>
    <phoneticPr fontId="2" type="noConversion"/>
  </si>
  <si>
    <t>합계</t>
    <phoneticPr fontId="2" type="noConversion"/>
  </si>
  <si>
    <t>기관명</t>
    <phoneticPr fontId="2" type="noConversion"/>
  </si>
  <si>
    <t>(단위 : 대)</t>
    <phoneticPr fontId="2" type="noConversion"/>
  </si>
  <si>
    <t>1-1. 총괄</t>
    <phoneticPr fontId="2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</si>
  <si>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2" type="noConversion"/>
  </si>
  <si>
    <t>이은영
(toley@motie.go.kr)</t>
    <phoneticPr fontId="2" type="noConversion"/>
  </si>
  <si>
    <t>작성자 성명
(이메일)</t>
    <phoneticPr fontId="2" type="noConversion"/>
  </si>
  <si>
    <t>운영지원과
(044-203-5085)</t>
    <phoneticPr fontId="2" type="noConversion"/>
  </si>
  <si>
    <t>담당부서
(전화번호)</t>
    <phoneticPr fontId="2" type="noConversion"/>
  </si>
  <si>
    <t>산업통상자원부</t>
    <phoneticPr fontId="2" type="noConversion"/>
  </si>
  <si>
    <t>중앙행정기관명</t>
    <phoneticPr fontId="2" type="noConversion"/>
  </si>
  <si>
    <t>2019년도 공용차량 정수 현황</t>
    <phoneticPr fontId="2" type="noConversion"/>
  </si>
  <si>
    <t xml:space="preserve"> ※ 2019년말 정수 증감 사유에 대해 세부내역 기재</t>
    <phoneticPr fontId="2" type="noConversion"/>
  </si>
  <si>
    <t xml:space="preserve"> 예시) 승합용(소형) 1대 감소 : 00업무 이관(00부, 정원 00명. 19년 5월)과 함께 승합용 차량 이체에 따른 감소</t>
    <phoneticPr fontId="2" type="noConversion"/>
  </si>
  <si>
    <t>정수 감소</t>
    <phoneticPr fontId="2" type="noConversion"/>
  </si>
  <si>
    <t xml:space="preserve"> 예시) 승용업무용(중형) 1대 증가 : 조직개편으로 1개국 신설(00국, 정원 00명, '19년 9월)에 따른  00감독업무용 차량 추가 소요</t>
    <phoneticPr fontId="2" type="noConversion"/>
  </si>
  <si>
    <t>정수 증가</t>
    <phoneticPr fontId="2" type="noConversion"/>
  </si>
  <si>
    <t>증감 사유</t>
    <phoneticPr fontId="2" type="noConversion"/>
  </si>
  <si>
    <t>구 분</t>
    <phoneticPr fontId="2" type="noConversion"/>
  </si>
  <si>
    <t>□ 정수 증감 사유</t>
    <phoneticPr fontId="2" type="noConversion"/>
  </si>
  <si>
    <r>
      <t xml:space="preserve">※ </t>
    </r>
    <r>
      <rPr>
        <b/>
        <u/>
        <sz val="11"/>
        <color indexed="12"/>
        <rFont val="돋움"/>
        <family val="3"/>
        <charset val="129"/>
      </rPr>
      <t>2018년말 정수</t>
    </r>
    <r>
      <rPr>
        <b/>
        <sz val="11"/>
        <color indexed="12"/>
        <rFont val="돋움"/>
        <family val="3"/>
        <charset val="129"/>
      </rPr>
      <t>는 기 제출된 통계(19.1.31.제출)와 반드시 일치하여야 하며, 이와 다를 경우 별도 "설명서" 제출</t>
    </r>
    <phoneticPr fontId="2" type="noConversion"/>
  </si>
  <si>
    <t>18년말</t>
    <phoneticPr fontId="2" type="noConversion"/>
  </si>
  <si>
    <t>19년말</t>
    <phoneticPr fontId="2" type="noConversion"/>
  </si>
  <si>
    <t>증감</t>
    <phoneticPr fontId="2" type="noConversion"/>
  </si>
  <si>
    <t>17년말</t>
    <phoneticPr fontId="2" type="noConversion"/>
  </si>
  <si>
    <t>울산자유무역지역관리원</t>
    <phoneticPr fontId="2" type="noConversion"/>
  </si>
  <si>
    <t>김제자유무역지역관리원</t>
    <phoneticPr fontId="2" type="noConversion"/>
  </si>
  <si>
    <t>율촌자유무역지역관리원</t>
    <phoneticPr fontId="2" type="noConversion"/>
  </si>
  <si>
    <t>동해자유무역지역관리원</t>
    <phoneticPr fontId="2" type="noConversion"/>
  </si>
  <si>
    <t>대불자유무역지역관리원</t>
    <phoneticPr fontId="2" type="noConversion"/>
  </si>
  <si>
    <t>군산자유무역지역관리원</t>
    <phoneticPr fontId="2" type="noConversion"/>
  </si>
  <si>
    <t>마산자유무역지역관리원</t>
    <phoneticPr fontId="2" type="noConversion"/>
  </si>
  <si>
    <t>[단위 : 대]</t>
  </si>
  <si>
    <t>1-2. 정수증감 현황(기관별)</t>
    <phoneticPr fontId="2" type="noConversion"/>
  </si>
  <si>
    <t>임차</t>
    <phoneticPr fontId="2" type="noConversion"/>
  </si>
  <si>
    <t>구매</t>
    <phoneticPr fontId="2" type="noConversion"/>
  </si>
  <si>
    <t>산업통상자원부
국가기술표준원</t>
    <phoneticPr fontId="2" type="noConversion"/>
  </si>
  <si>
    <t>구분</t>
    <phoneticPr fontId="2" type="noConversion"/>
  </si>
  <si>
    <t xml:space="preserve"> * 2019.12.31 기준 기관에서 실제 보유하고 있는 차량대수(구매 및 임차 포함)</t>
    <phoneticPr fontId="2" type="noConversion"/>
  </si>
  <si>
    <t>3.공용차량 보유 현황(총괄)</t>
    <phoneticPr fontId="2" type="noConversion"/>
  </si>
  <si>
    <t>2019년도 공용차량 운영현황</t>
    <phoneticPr fontId="2" type="noConversion"/>
  </si>
  <si>
    <t>※ 임차유형 : 리스, 렌트인지 구분(렌트의 경우 차량번호 하,허,호 인지 검증)</t>
    <phoneticPr fontId="2" type="noConversion"/>
  </si>
  <si>
    <t>※ 환경친화적 차량여부 조사대상에 추가</t>
    <phoneticPr fontId="2" type="noConversion"/>
  </si>
  <si>
    <t>※ 2018년도 조사하였던 구입금액/월임차료,  블랙박스 설치여부는 조사대상에서 제외</t>
    <phoneticPr fontId="2" type="noConversion"/>
  </si>
  <si>
    <t>카니발</t>
    <phoneticPr fontId="2" type="noConversion"/>
  </si>
  <si>
    <t>업무용</t>
    <phoneticPr fontId="2" type="noConversion"/>
  </si>
  <si>
    <t>8년</t>
    <phoneticPr fontId="2" type="noConversion"/>
  </si>
  <si>
    <t>QM5</t>
    <phoneticPr fontId="2" type="noConversion"/>
  </si>
  <si>
    <t>하이브리드</t>
    <phoneticPr fontId="2" type="noConversion"/>
  </si>
  <si>
    <t>포르테하이브리드</t>
    <phoneticPr fontId="2" type="noConversion"/>
  </si>
  <si>
    <t>업무</t>
    <phoneticPr fontId="2" type="noConversion"/>
  </si>
  <si>
    <t>싼타페</t>
    <phoneticPr fontId="2" type="noConversion"/>
  </si>
  <si>
    <t>렌트(차량번호 하/허/호)</t>
  </si>
  <si>
    <t>아반떼</t>
    <phoneticPr fontId="2" type="noConversion"/>
  </si>
  <si>
    <t>소형</t>
  </si>
  <si>
    <t>승용(업무용)</t>
  </si>
  <si>
    <t>산타페</t>
    <phoneticPr fontId="2" type="noConversion"/>
  </si>
  <si>
    <t>대형</t>
  </si>
  <si>
    <t>베라크로즈</t>
    <phoneticPr fontId="2" type="noConversion"/>
  </si>
  <si>
    <t>전기</t>
    <phoneticPr fontId="2" type="noConversion"/>
  </si>
  <si>
    <t>니로</t>
    <phoneticPr fontId="2" type="noConversion"/>
  </si>
  <si>
    <t>포터2</t>
    <phoneticPr fontId="2" type="noConversion"/>
  </si>
  <si>
    <t>화물용</t>
  </si>
  <si>
    <t>소나타</t>
    <phoneticPr fontId="2" type="noConversion"/>
  </si>
  <si>
    <t>중형</t>
  </si>
  <si>
    <t>2359cc</t>
    <phoneticPr fontId="2" type="noConversion"/>
  </si>
  <si>
    <t>그랜저 IG</t>
    <phoneticPr fontId="2" type="noConversion"/>
  </si>
  <si>
    <t>포터</t>
  </si>
  <si>
    <t>소나타 뉴라이즈 하이브리드</t>
    <phoneticPr fontId="2" type="noConversion"/>
  </si>
  <si>
    <t>봉고 III</t>
    <phoneticPr fontId="2" type="noConversion"/>
  </si>
  <si>
    <t>업무</t>
  </si>
  <si>
    <t>LF 소나타 하이브리드</t>
    <phoneticPr fontId="2" type="noConversion"/>
  </si>
  <si>
    <t>9년</t>
    <phoneticPr fontId="2" type="noConversion"/>
  </si>
  <si>
    <t>포터</t>
    <phoneticPr fontId="2" type="noConversion"/>
  </si>
  <si>
    <t>YF쏘나타2.0(하이브리드)</t>
    <phoneticPr fontId="2" type="noConversion"/>
  </si>
  <si>
    <t>렌트(차량번호 하/허/호)</t>
    <phoneticPr fontId="2" type="noConversion"/>
  </si>
  <si>
    <t>맥스크루즈</t>
    <phoneticPr fontId="2" type="noConversion"/>
  </si>
  <si>
    <t>업무(광산순찰)</t>
    <phoneticPr fontId="2" type="noConversion"/>
  </si>
  <si>
    <t>아반테 LPI 하이브리드</t>
    <phoneticPr fontId="2" type="noConversion"/>
  </si>
  <si>
    <t>2018.03.21</t>
    <phoneticPr fontId="2" type="noConversion"/>
  </si>
  <si>
    <t>쏠라티</t>
    <phoneticPr fontId="2" type="noConversion"/>
  </si>
  <si>
    <t>승합용</t>
  </si>
  <si>
    <t>2015.09.18</t>
    <phoneticPr fontId="2" type="noConversion"/>
  </si>
  <si>
    <t>카니발</t>
  </si>
  <si>
    <t>2012.05.18</t>
    <phoneticPr fontId="2" type="noConversion"/>
  </si>
  <si>
    <t>k5 하이브리드</t>
    <phoneticPr fontId="2" type="noConversion"/>
  </si>
  <si>
    <t>2011.02.16</t>
    <phoneticPr fontId="2" type="noConversion"/>
  </si>
  <si>
    <t>이- 카운티</t>
  </si>
  <si>
    <t>2019.10.23</t>
    <phoneticPr fontId="2" type="noConversion"/>
  </si>
  <si>
    <t>코나</t>
    <phoneticPr fontId="2" type="noConversion"/>
  </si>
  <si>
    <t>2002.10.21</t>
    <phoneticPr fontId="2" type="noConversion"/>
  </si>
  <si>
    <t>봉고프론티어</t>
  </si>
  <si>
    <t>소나타 하이브리드</t>
  </si>
  <si>
    <t>중형</t>
    <phoneticPr fontId="28" type="noConversion"/>
  </si>
  <si>
    <t>코나</t>
    <phoneticPr fontId="28" type="noConversion"/>
  </si>
  <si>
    <t>마티즈</t>
    <phoneticPr fontId="2" type="noConversion"/>
  </si>
  <si>
    <t xml:space="preserve">업무 </t>
    <phoneticPr fontId="2" type="noConversion"/>
  </si>
  <si>
    <t>경형</t>
  </si>
  <si>
    <t>아이오닉(전기)</t>
    <phoneticPr fontId="2" type="noConversion"/>
  </si>
  <si>
    <t>SM3(전기)</t>
    <phoneticPr fontId="2" type="noConversion"/>
  </si>
  <si>
    <t>뉴아반떼XD</t>
    <phoneticPr fontId="2" type="noConversion"/>
  </si>
  <si>
    <t>볼트(전기)</t>
    <phoneticPr fontId="2" type="noConversion"/>
  </si>
  <si>
    <t>소나타 하이브리드</t>
    <phoneticPr fontId="2" type="noConversion"/>
  </si>
  <si>
    <t>K9</t>
    <phoneticPr fontId="2" type="noConversion"/>
  </si>
  <si>
    <t>승용(전용)</t>
  </si>
  <si>
    <t>수소</t>
    <phoneticPr fontId="2" type="noConversion"/>
  </si>
  <si>
    <t>넥쏘</t>
    <phoneticPr fontId="28" type="noConversion"/>
  </si>
  <si>
    <t>넥쏘(수소)</t>
    <phoneticPr fontId="2" type="noConversion"/>
  </si>
  <si>
    <t>★전기,태양광,  하이브리드, 수소전기, 기타</t>
    <phoneticPr fontId="2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</si>
  <si>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</si>
  <si>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★선택
-리스
-렌트(차량번호 "하","허","호" 인 차량)</t>
    <phoneticPr fontId="2" type="noConversion"/>
  </si>
  <si>
    <t>임차의 경우
임차 이후
주행거리
표기</t>
    <phoneticPr fontId="2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</si>
  <si>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</si>
  <si>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업무
순찰
구급
수송
의전등 구체적인
용도를 기입</t>
    <phoneticPr fontId="2" type="noConversion"/>
  </si>
  <si>
    <t>★하나
 선택
-대형
-중형
-소형
-경형</t>
    <phoneticPr fontId="2" type="noConversion"/>
  </si>
  <si>
    <t>★하나 선택
-승용(전용)
-승용(업무용)
-승합용
-화물용
-특수용</t>
    <phoneticPr fontId="2" type="noConversion"/>
  </si>
  <si>
    <t xml:space="preserve">본부 또는
소속기관명을
구분하여 기입
</t>
    <phoneticPr fontId="2" type="noConversion"/>
  </si>
  <si>
    <t>환경친화적
차량여부</t>
    <phoneticPr fontId="2" type="noConversion"/>
  </si>
  <si>
    <t>임차계약기간</t>
    <phoneticPr fontId="2" type="noConversion"/>
  </si>
  <si>
    <t>임차유형</t>
    <phoneticPr fontId="2" type="noConversion"/>
  </si>
  <si>
    <t>주행거리
(km)</t>
    <phoneticPr fontId="2" type="noConversion"/>
  </si>
  <si>
    <t>운행기간
(개월수)</t>
    <phoneticPr fontId="2" type="noConversion"/>
  </si>
  <si>
    <t>구입/
임차일자</t>
    <phoneticPr fontId="2" type="noConversion"/>
  </si>
  <si>
    <t>배기량</t>
    <phoneticPr fontId="2" type="noConversion"/>
  </si>
  <si>
    <t>차명</t>
    <phoneticPr fontId="2" type="noConversion"/>
  </si>
  <si>
    <t>용도</t>
    <phoneticPr fontId="2" type="noConversion"/>
  </si>
  <si>
    <t>내용
연수</t>
    <phoneticPr fontId="2" type="noConversion"/>
  </si>
  <si>
    <t>차형</t>
    <phoneticPr fontId="2" type="noConversion"/>
  </si>
  <si>
    <t>차종</t>
    <phoneticPr fontId="2" type="noConversion"/>
  </si>
  <si>
    <t>소속기관명</t>
    <phoneticPr fontId="2" type="noConversion"/>
  </si>
  <si>
    <t>본부명</t>
    <phoneticPr fontId="2" type="noConversion"/>
  </si>
  <si>
    <t>일련
번호</t>
    <phoneticPr fontId="2" type="noConversion"/>
  </si>
  <si>
    <t>* 각 기관에서 구입 또는 임차하여 보유하고 모든 차량 내역을 빠짐없이 기입('19.12.31기준)</t>
    <phoneticPr fontId="2" type="noConversion"/>
  </si>
  <si>
    <t>3-1. 전체 보유차량 내역(총괄)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</si>
</sst>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0_);[Red]\(0\)"/>
    <numFmt numFmtId="178" formatCode="#,##0_ "/>
    <numFmt numFmtId="179" formatCode="#,##0_);[Red]\(#,##0\)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color indexed="14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10"/>
      <name val="돋움체"/>
      <family val="3"/>
      <charset val="129"/>
    </font>
    <font>
      <b/>
      <sz val="14"/>
      <name val="돋움"/>
      <family val="3"/>
      <charset val="129"/>
    </font>
    <font>
      <b/>
      <sz val="16"/>
      <name val="돋움체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48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u/>
      <sz val="11"/>
      <color indexed="12"/>
      <name val="돋움"/>
      <family val="3"/>
      <charset val="129"/>
    </font>
    <font>
      <sz val="11"/>
      <name val="돋움체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9.9"/>
      <name val="돋움"/>
      <family val="3"/>
      <charset val="129"/>
    </font>
    <font>
      <sz val="10"/>
      <color indexed="12"/>
      <name val="돋움체"/>
      <family val="3"/>
      <charset val="129"/>
    </font>
    <font>
      <sz val="11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67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shrinkToFit="1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8" fillId="2" borderId="18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8" fillId="3" borderId="22" xfId="0" applyFont="1" applyFill="1" applyBorder="1" applyAlignment="1">
      <alignment vertical="center"/>
    </xf>
    <xf numFmtId="0" fontId="8" fillId="2" borderId="23" xfId="0" applyFont="1" applyFill="1" applyBorder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0" fontId="1" fillId="0" borderId="0" xfId="0" applyFont="1"/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0" fillId="0" borderId="0" xfId="0" applyBorder="1" applyAlignment="1"/>
    <xf numFmtId="0" fontId="7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/>
    <xf numFmtId="0" fontId="12" fillId="0" borderId="0" xfId="0" applyFont="1" applyFill="1" applyBorder="1" applyAlignment="1">
      <alignment horizontal="center" shrinkToFit="1"/>
    </xf>
    <xf numFmtId="0" fontId="12" fillId="0" borderId="41" xfId="1" applyFont="1" applyFill="1" applyBorder="1" applyAlignment="1" applyProtection="1">
      <alignment horizontal="center" vertical="center" shrinkToFit="1"/>
      <protection locked="0"/>
    </xf>
    <xf numFmtId="0" fontId="12" fillId="0" borderId="42" xfId="1" applyFont="1" applyFill="1" applyBorder="1" applyAlignment="1" applyProtection="1">
      <alignment horizontal="center" vertical="center" shrinkToFit="1"/>
      <protection locked="0"/>
    </xf>
    <xf numFmtId="0" fontId="12" fillId="0" borderId="43" xfId="1" applyFont="1" applyFill="1" applyBorder="1" applyAlignment="1" applyProtection="1">
      <alignment horizontal="center" vertical="center" wrapText="1" shrinkToFit="1"/>
      <protection locked="0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wrapText="1" shrinkToFit="1"/>
    </xf>
    <xf numFmtId="0" fontId="12" fillId="0" borderId="41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5" borderId="44" xfId="0" applyFont="1" applyFill="1" applyBorder="1" applyAlignment="1">
      <alignment horizontal="center" vertical="center"/>
    </xf>
    <xf numFmtId="0" fontId="14" fillId="5" borderId="45" xfId="0" applyFont="1" applyFill="1" applyBorder="1" applyAlignment="1">
      <alignment horizontal="center" vertical="center"/>
    </xf>
    <xf numFmtId="0" fontId="14" fillId="5" borderId="4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47" xfId="0" applyFont="1" applyBorder="1" applyAlignment="1">
      <alignment horizontal="left" vertical="center"/>
    </xf>
    <xf numFmtId="0" fontId="1" fillId="0" borderId="48" xfId="0" applyFont="1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left" vertical="center"/>
    </xf>
    <xf numFmtId="0" fontId="1" fillId="0" borderId="42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1" fillId="0" borderId="41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7" fillId="4" borderId="54" xfId="0" applyFont="1" applyFill="1" applyBorder="1" applyAlignment="1">
      <alignment horizontal="center" vertical="center"/>
    </xf>
    <xf numFmtId="0" fontId="7" fillId="4" borderId="55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4" borderId="57" xfId="0" applyFont="1" applyFill="1" applyBorder="1" applyAlignment="1">
      <alignment horizontal="center" vertical="center"/>
    </xf>
    <xf numFmtId="0" fontId="7" fillId="4" borderId="58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0" fontId="12" fillId="6" borderId="59" xfId="0" applyFont="1" applyFill="1" applyBorder="1" applyAlignment="1">
      <alignment vertical="center"/>
    </xf>
    <xf numFmtId="0" fontId="12" fillId="6" borderId="60" xfId="0" applyFont="1" applyFill="1" applyBorder="1" applyAlignment="1">
      <alignment vertical="center"/>
    </xf>
    <xf numFmtId="0" fontId="12" fillId="6" borderId="61" xfId="0" applyFont="1" applyFill="1" applyBorder="1" applyAlignment="1">
      <alignment vertical="center"/>
    </xf>
    <xf numFmtId="0" fontId="12" fillId="6" borderId="62" xfId="0" applyFont="1" applyFill="1" applyBorder="1" applyAlignment="1">
      <alignment vertical="center"/>
    </xf>
    <xf numFmtId="0" fontId="12" fillId="6" borderId="63" xfId="0" applyFont="1" applyFill="1" applyBorder="1" applyAlignment="1">
      <alignment vertical="center"/>
    </xf>
    <xf numFmtId="0" fontId="12" fillId="6" borderId="64" xfId="0" applyFont="1" applyFill="1" applyBorder="1" applyAlignment="1">
      <alignment vertical="center"/>
    </xf>
    <xf numFmtId="0" fontId="12" fillId="7" borderId="64" xfId="0" applyFont="1" applyFill="1" applyBorder="1" applyAlignment="1">
      <alignment vertical="center"/>
    </xf>
    <xf numFmtId="0" fontId="7" fillId="6" borderId="61" xfId="0" applyFont="1" applyFill="1" applyBorder="1" applyAlignment="1">
      <alignment horizontal="left" vertical="center"/>
    </xf>
    <xf numFmtId="0" fontId="0" fillId="0" borderId="65" xfId="0" applyFont="1" applyFill="1" applyBorder="1" applyAlignment="1">
      <alignment horizontal="center" vertical="center"/>
    </xf>
    <xf numFmtId="0" fontId="12" fillId="0" borderId="66" xfId="0" applyFont="1" applyFill="1" applyBorder="1" applyAlignment="1">
      <alignment vertical="center"/>
    </xf>
    <xf numFmtId="0" fontId="12" fillId="0" borderId="67" xfId="0" applyFont="1" applyFill="1" applyBorder="1" applyAlignment="1">
      <alignment vertical="center"/>
    </xf>
    <xf numFmtId="0" fontId="12" fillId="0" borderId="68" xfId="0" applyFont="1" applyFill="1" applyBorder="1" applyAlignment="1">
      <alignment vertical="center"/>
    </xf>
    <xf numFmtId="0" fontId="12" fillId="0" borderId="69" xfId="0" applyFont="1" applyFill="1" applyBorder="1" applyAlignment="1">
      <alignment vertical="center"/>
    </xf>
    <xf numFmtId="0" fontId="12" fillId="0" borderId="70" xfId="0" applyFont="1" applyFill="1" applyBorder="1" applyAlignment="1">
      <alignment vertical="center"/>
    </xf>
    <xf numFmtId="0" fontId="12" fillId="0" borderId="71" xfId="0" applyFont="1" applyFill="1" applyBorder="1" applyAlignment="1">
      <alignment vertical="center"/>
    </xf>
    <xf numFmtId="0" fontId="7" fillId="0" borderId="72" xfId="0" applyFont="1" applyFill="1" applyBorder="1" applyAlignment="1">
      <alignment horizontal="left" vertical="center"/>
    </xf>
    <xf numFmtId="0" fontId="1" fillId="0" borderId="7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2" fillId="6" borderId="74" xfId="0" applyFont="1" applyFill="1" applyBorder="1" applyAlignment="1">
      <alignment vertical="center"/>
    </xf>
    <xf numFmtId="0" fontId="12" fillId="6" borderId="75" xfId="0" applyFont="1" applyFill="1" applyBorder="1" applyAlignment="1">
      <alignment vertical="center"/>
    </xf>
    <xf numFmtId="0" fontId="12" fillId="6" borderId="76" xfId="0" applyFont="1" applyFill="1" applyBorder="1" applyAlignment="1">
      <alignment vertical="center"/>
    </xf>
    <xf numFmtId="0" fontId="12" fillId="6" borderId="77" xfId="0" applyFont="1" applyFill="1" applyBorder="1" applyAlignment="1">
      <alignment vertical="center"/>
    </xf>
    <xf numFmtId="0" fontId="12" fillId="6" borderId="78" xfId="0" applyFont="1" applyFill="1" applyBorder="1" applyAlignment="1">
      <alignment vertical="center"/>
    </xf>
    <xf numFmtId="0" fontId="12" fillId="6" borderId="79" xfId="0" applyFont="1" applyFill="1" applyBorder="1" applyAlignment="1">
      <alignment vertical="center"/>
    </xf>
    <xf numFmtId="0" fontId="7" fillId="6" borderId="76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left" vertical="center"/>
    </xf>
    <xf numFmtId="0" fontId="12" fillId="0" borderId="75" xfId="0" applyFont="1" applyFill="1" applyBorder="1" applyAlignment="1">
      <alignment vertical="center"/>
    </xf>
    <xf numFmtId="0" fontId="12" fillId="6" borderId="80" xfId="0" applyFont="1" applyFill="1" applyBorder="1" applyAlignment="1">
      <alignment vertical="center"/>
    </xf>
    <xf numFmtId="0" fontId="12" fillId="6" borderId="81" xfId="0" applyFont="1" applyFill="1" applyBorder="1" applyAlignment="1">
      <alignment vertical="center"/>
    </xf>
    <xf numFmtId="0" fontId="7" fillId="6" borderId="60" xfId="0" applyFont="1" applyFill="1" applyBorder="1" applyAlignment="1">
      <alignment horizontal="left" vertical="center"/>
    </xf>
    <xf numFmtId="0" fontId="0" fillId="0" borderId="15" xfId="0" applyFill="1" applyBorder="1" applyAlignment="1">
      <alignment horizontal="center" vertical="center"/>
    </xf>
    <xf numFmtId="0" fontId="12" fillId="0" borderId="82" xfId="0" applyFont="1" applyFill="1" applyBorder="1" applyAlignment="1">
      <alignment vertical="center"/>
    </xf>
    <xf numFmtId="0" fontId="0" fillId="0" borderId="73" xfId="0" applyFont="1" applyFill="1" applyBorder="1" applyAlignment="1">
      <alignment horizontal="center" vertical="center"/>
    </xf>
    <xf numFmtId="0" fontId="12" fillId="7" borderId="59" xfId="0" applyFont="1" applyFill="1" applyBorder="1" applyAlignment="1">
      <alignment vertical="center"/>
    </xf>
    <xf numFmtId="0" fontId="12" fillId="7" borderId="60" xfId="0" applyFont="1" applyFill="1" applyBorder="1" applyAlignment="1">
      <alignment vertical="center"/>
    </xf>
    <xf numFmtId="0" fontId="12" fillId="7" borderId="61" xfId="0" applyFont="1" applyFill="1" applyBorder="1" applyAlignment="1">
      <alignment vertical="center"/>
    </xf>
    <xf numFmtId="0" fontId="12" fillId="7" borderId="62" xfId="0" applyFont="1" applyFill="1" applyBorder="1" applyAlignment="1">
      <alignment vertical="center"/>
    </xf>
    <xf numFmtId="0" fontId="12" fillId="7" borderId="63" xfId="0" applyFont="1" applyFill="1" applyBorder="1" applyAlignment="1">
      <alignment vertical="center"/>
    </xf>
    <xf numFmtId="0" fontId="12" fillId="7" borderId="78" xfId="0" applyFont="1" applyFill="1" applyBorder="1" applyAlignment="1">
      <alignment vertical="center"/>
    </xf>
    <xf numFmtId="0" fontId="12" fillId="7" borderId="79" xfId="0" applyFont="1" applyFill="1" applyBorder="1" applyAlignment="1">
      <alignment vertical="center"/>
    </xf>
    <xf numFmtId="0" fontId="7" fillId="7" borderId="61" xfId="0" applyFont="1" applyFill="1" applyBorder="1" applyAlignment="1">
      <alignment horizontal="left" vertical="center"/>
    </xf>
    <xf numFmtId="0" fontId="12" fillId="0" borderId="83" xfId="0" applyFont="1" applyFill="1" applyBorder="1" applyAlignment="1">
      <alignment vertical="center"/>
    </xf>
    <xf numFmtId="0" fontId="12" fillId="0" borderId="84" xfId="0" applyFont="1" applyFill="1" applyBorder="1" applyAlignment="1">
      <alignment vertical="center"/>
    </xf>
    <xf numFmtId="0" fontId="12" fillId="0" borderId="72" xfId="0" applyFont="1" applyFill="1" applyBorder="1" applyAlignment="1">
      <alignment vertical="center"/>
    </xf>
    <xf numFmtId="0" fontId="12" fillId="0" borderId="85" xfId="0" applyFont="1" applyFill="1" applyBorder="1" applyAlignment="1">
      <alignment vertical="center"/>
    </xf>
    <xf numFmtId="0" fontId="12" fillId="0" borderId="86" xfId="0" applyFont="1" applyFill="1" applyBorder="1" applyAlignment="1">
      <alignment vertical="center"/>
    </xf>
    <xf numFmtId="0" fontId="0" fillId="0" borderId="65" xfId="0" applyFill="1" applyBorder="1" applyAlignment="1">
      <alignment horizontal="center" vertical="center"/>
    </xf>
    <xf numFmtId="0" fontId="19" fillId="0" borderId="75" xfId="0" applyFont="1" applyFill="1" applyBorder="1" applyAlignment="1">
      <alignment vertical="center"/>
    </xf>
    <xf numFmtId="0" fontId="19" fillId="0" borderId="78" xfId="0" applyFont="1" applyFill="1" applyBorder="1" applyAlignment="1">
      <alignment vertical="center"/>
    </xf>
    <xf numFmtId="0" fontId="19" fillId="0" borderId="79" xfId="0" applyFont="1" applyFill="1" applyBorder="1" applyAlignment="1">
      <alignment vertical="center"/>
    </xf>
    <xf numFmtId="0" fontId="19" fillId="0" borderId="76" xfId="0" applyFont="1" applyFill="1" applyBorder="1" applyAlignment="1">
      <alignment vertical="center"/>
    </xf>
    <xf numFmtId="0" fontId="19" fillId="0" borderId="77" xfId="0" applyFont="1" applyFill="1" applyBorder="1" applyAlignment="1">
      <alignment vertical="center"/>
    </xf>
    <xf numFmtId="0" fontId="1" fillId="0" borderId="87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vertical="center"/>
    </xf>
    <xf numFmtId="0" fontId="20" fillId="2" borderId="17" xfId="0" applyFont="1" applyFill="1" applyBorder="1" applyAlignment="1">
      <alignment vertical="center"/>
    </xf>
    <xf numFmtId="0" fontId="20" fillId="2" borderId="20" xfId="0" applyFont="1" applyFill="1" applyBorder="1" applyAlignment="1">
      <alignment vertical="center"/>
    </xf>
    <xf numFmtId="0" fontId="20" fillId="2" borderId="88" xfId="0" applyFont="1" applyFill="1" applyBorder="1" applyAlignment="1">
      <alignment vertical="center"/>
    </xf>
    <xf numFmtId="0" fontId="20" fillId="2" borderId="5" xfId="0" applyFont="1" applyFill="1" applyBorder="1" applyAlignment="1">
      <alignment vertical="center"/>
    </xf>
    <xf numFmtId="0" fontId="20" fillId="2" borderId="19" xfId="0" applyFont="1" applyFill="1" applyBorder="1" applyAlignment="1">
      <alignment vertical="center"/>
    </xf>
    <xf numFmtId="0" fontId="20" fillId="2" borderId="2" xfId="0" applyFont="1" applyFill="1" applyBorder="1" applyAlignment="1">
      <alignment vertical="center"/>
    </xf>
    <xf numFmtId="0" fontId="20" fillId="2" borderId="6" xfId="0" applyFont="1" applyFill="1" applyBorder="1" applyAlignment="1">
      <alignment vertical="center"/>
    </xf>
    <xf numFmtId="0" fontId="21" fillId="2" borderId="3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vertical="center"/>
    </xf>
    <xf numFmtId="0" fontId="20" fillId="2" borderId="9" xfId="0" applyFont="1" applyFill="1" applyBorder="1" applyAlignment="1">
      <alignment vertical="center"/>
    </xf>
    <xf numFmtId="0" fontId="20" fillId="2" borderId="10" xfId="0" applyFont="1" applyFill="1" applyBorder="1" applyAlignment="1">
      <alignment vertical="center"/>
    </xf>
    <xf numFmtId="0" fontId="20" fillId="2" borderId="11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0" fontId="20" fillId="2" borderId="75" xfId="0" applyFont="1" applyFill="1" applyBorder="1" applyAlignment="1">
      <alignment vertical="center"/>
    </xf>
    <xf numFmtId="0" fontId="21" fillId="2" borderId="10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center"/>
    </xf>
    <xf numFmtId="0" fontId="20" fillId="2" borderId="74" xfId="0" applyFont="1" applyFill="1" applyBorder="1" applyAlignment="1">
      <alignment vertical="center"/>
    </xf>
    <xf numFmtId="0" fontId="20" fillId="2" borderId="76" xfId="0" applyFont="1" applyFill="1" applyBorder="1" applyAlignment="1">
      <alignment vertical="center"/>
    </xf>
    <xf numFmtId="0" fontId="20" fillId="2" borderId="77" xfId="0" applyFont="1" applyFill="1" applyBorder="1" applyAlignment="1">
      <alignment vertical="center"/>
    </xf>
    <xf numFmtId="0" fontId="20" fillId="2" borderId="89" xfId="0" applyFont="1" applyFill="1" applyBorder="1" applyAlignment="1">
      <alignment vertical="center"/>
    </xf>
    <xf numFmtId="0" fontId="20" fillId="2" borderId="78" xfId="0" applyFont="1" applyFill="1" applyBorder="1" applyAlignment="1">
      <alignment vertical="center"/>
    </xf>
    <xf numFmtId="0" fontId="20" fillId="2" borderId="79" xfId="0" applyFont="1" applyFill="1" applyBorder="1" applyAlignment="1">
      <alignment vertical="center"/>
    </xf>
    <xf numFmtId="0" fontId="21" fillId="2" borderId="76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2" fillId="0" borderId="0" xfId="1" applyFont="1" applyFill="1" applyBorder="1" applyAlignment="1" applyProtection="1">
      <alignment vertical="center" wrapText="1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0" fillId="0" borderId="0" xfId="0"/>
    <xf numFmtId="176" fontId="19" fillId="0" borderId="1" xfId="0" applyNumberFormat="1" applyFont="1" applyFill="1" applyBorder="1" applyAlignment="1">
      <alignment vertical="center"/>
    </xf>
    <xf numFmtId="176" fontId="19" fillId="0" borderId="2" xfId="0" applyNumberFormat="1" applyFont="1" applyFill="1" applyBorder="1" applyAlignment="1">
      <alignment vertical="center"/>
    </xf>
    <xf numFmtId="176" fontId="19" fillId="0" borderId="5" xfId="0" applyNumberFormat="1" applyFont="1" applyFill="1" applyBorder="1" applyAlignment="1">
      <alignment vertical="center"/>
    </xf>
    <xf numFmtId="176" fontId="19" fillId="0" borderId="6" xfId="0" applyNumberFormat="1" applyFont="1" applyFill="1" applyBorder="1" applyAlignment="1">
      <alignment vertical="center"/>
    </xf>
    <xf numFmtId="176" fontId="19" fillId="0" borderId="3" xfId="0" applyNumberFormat="1" applyFont="1" applyFill="1" applyBorder="1" applyAlignment="1">
      <alignment vertical="center"/>
    </xf>
    <xf numFmtId="176" fontId="19" fillId="0" borderId="4" xfId="0" applyNumberFormat="1" applyFont="1" applyFill="1" applyBorder="1" applyAlignment="1">
      <alignment vertical="center"/>
    </xf>
    <xf numFmtId="176" fontId="19" fillId="0" borderId="20" xfId="0" applyNumberFormat="1" applyFont="1" applyFill="1" applyBorder="1" applyAlignment="1">
      <alignment vertical="center"/>
    </xf>
    <xf numFmtId="176" fontId="19" fillId="0" borderId="5" xfId="0" applyNumberFormat="1" applyFont="1" applyFill="1" applyBorder="1" applyAlignment="1">
      <alignment horizontal="center" vertical="center"/>
    </xf>
    <xf numFmtId="0" fontId="0" fillId="0" borderId="90" xfId="0" applyFont="1" applyBorder="1" applyAlignment="1">
      <alignment horizontal="center" vertical="center"/>
    </xf>
    <xf numFmtId="176" fontId="19" fillId="0" borderId="8" xfId="0" applyNumberFormat="1" applyFont="1" applyFill="1" applyBorder="1" applyAlignment="1">
      <alignment vertical="center"/>
    </xf>
    <xf numFmtId="176" fontId="19" fillId="0" borderId="9" xfId="0" applyNumberFormat="1" applyFont="1" applyFill="1" applyBorder="1" applyAlignment="1">
      <alignment vertical="center"/>
    </xf>
    <xf numFmtId="176" fontId="19" fillId="0" borderId="12" xfId="0" applyNumberFormat="1" applyFont="1" applyFill="1" applyBorder="1" applyAlignment="1">
      <alignment vertical="center"/>
    </xf>
    <xf numFmtId="176" fontId="19" fillId="0" borderId="13" xfId="0" applyNumberFormat="1" applyFont="1" applyFill="1" applyBorder="1" applyAlignment="1">
      <alignment vertical="center"/>
    </xf>
    <xf numFmtId="176" fontId="19" fillId="0" borderId="10" xfId="0" applyNumberFormat="1" applyFont="1" applyFill="1" applyBorder="1" applyAlignment="1">
      <alignment vertical="center"/>
    </xf>
    <xf numFmtId="176" fontId="19" fillId="0" borderId="11" xfId="0" applyNumberFormat="1" applyFont="1" applyFill="1" applyBorder="1" applyAlignment="1">
      <alignment vertical="center"/>
    </xf>
    <xf numFmtId="176" fontId="19" fillId="0" borderId="76" xfId="0" applyNumberFormat="1" applyFont="1" applyFill="1" applyBorder="1" applyAlignment="1">
      <alignment vertical="center"/>
    </xf>
    <xf numFmtId="176" fontId="19" fillId="0" borderId="91" xfId="0" applyNumberFormat="1" applyFont="1" applyFill="1" applyBorder="1" applyAlignment="1">
      <alignment vertical="center"/>
    </xf>
    <xf numFmtId="176" fontId="19" fillId="0" borderId="12" xfId="0" applyNumberFormat="1" applyFont="1" applyFill="1" applyBorder="1" applyAlignment="1">
      <alignment horizontal="center" vertical="center"/>
    </xf>
    <xf numFmtId="0" fontId="0" fillId="0" borderId="92" xfId="0" applyFont="1" applyBorder="1" applyAlignment="1">
      <alignment horizontal="center" vertical="center"/>
    </xf>
    <xf numFmtId="176" fontId="19" fillId="0" borderId="74" xfId="0" applyNumberFormat="1" applyFont="1" applyFill="1" applyBorder="1" applyAlignment="1">
      <alignment vertical="center"/>
    </xf>
    <xf numFmtId="176" fontId="19" fillId="0" borderId="75" xfId="0" applyNumberFormat="1" applyFont="1" applyFill="1" applyBorder="1" applyAlignment="1">
      <alignment vertical="center"/>
    </xf>
    <xf numFmtId="176" fontId="19" fillId="0" borderId="78" xfId="0" applyNumberFormat="1" applyFont="1" applyFill="1" applyBorder="1" applyAlignment="1">
      <alignment vertical="center"/>
    </xf>
    <xf numFmtId="176" fontId="19" fillId="0" borderId="77" xfId="0" applyNumberFormat="1" applyFont="1" applyFill="1" applyBorder="1" applyAlignment="1">
      <alignment vertical="center"/>
    </xf>
    <xf numFmtId="176" fontId="19" fillId="0" borderId="78" xfId="0" applyNumberFormat="1" applyFont="1" applyFill="1" applyBorder="1" applyAlignment="1">
      <alignment horizontal="center" vertical="center"/>
    </xf>
    <xf numFmtId="176" fontId="19" fillId="0" borderId="66" xfId="0" applyNumberFormat="1" applyFont="1" applyFill="1" applyBorder="1" applyAlignment="1">
      <alignment vertical="center"/>
    </xf>
    <xf numFmtId="176" fontId="19" fillId="0" borderId="67" xfId="0" applyNumberFormat="1" applyFont="1" applyFill="1" applyBorder="1" applyAlignment="1">
      <alignment vertical="center"/>
    </xf>
    <xf numFmtId="176" fontId="19" fillId="0" borderId="70" xfId="0" applyNumberFormat="1" applyFont="1" applyFill="1" applyBorder="1" applyAlignment="1">
      <alignment vertical="center"/>
    </xf>
    <xf numFmtId="176" fontId="19" fillId="0" borderId="71" xfId="0" applyNumberFormat="1" applyFont="1" applyFill="1" applyBorder="1" applyAlignment="1">
      <alignment vertical="center"/>
    </xf>
    <xf numFmtId="176" fontId="19" fillId="0" borderId="68" xfId="0" applyNumberFormat="1" applyFont="1" applyFill="1" applyBorder="1" applyAlignment="1">
      <alignment vertical="center"/>
    </xf>
    <xf numFmtId="176" fontId="19" fillId="0" borderId="69" xfId="0" applyNumberFormat="1" applyFont="1" applyFill="1" applyBorder="1" applyAlignment="1">
      <alignment vertical="center"/>
    </xf>
    <xf numFmtId="176" fontId="19" fillId="0" borderId="93" xfId="0" applyNumberFormat="1" applyFont="1" applyFill="1" applyBorder="1" applyAlignment="1">
      <alignment vertical="center"/>
    </xf>
    <xf numFmtId="176" fontId="19" fillId="0" borderId="70" xfId="0" applyNumberFormat="1" applyFont="1" applyFill="1" applyBorder="1" applyAlignment="1">
      <alignment horizontal="center" vertical="center"/>
    </xf>
    <xf numFmtId="0" fontId="0" fillId="0" borderId="94" xfId="0" applyFont="1" applyBorder="1" applyAlignment="1">
      <alignment horizontal="center" vertical="center"/>
    </xf>
    <xf numFmtId="176" fontId="19" fillId="0" borderId="85" xfId="0" applyNumberFormat="1" applyFont="1" applyFill="1" applyBorder="1" applyAlignment="1">
      <alignment vertical="center"/>
    </xf>
    <xf numFmtId="0" fontId="0" fillId="0" borderId="95" xfId="0" applyFont="1" applyBorder="1" applyAlignment="1">
      <alignment horizontal="center" vertical="center"/>
    </xf>
    <xf numFmtId="176" fontId="19" fillId="0" borderId="96" xfId="0" applyNumberFormat="1" applyFont="1" applyFill="1" applyBorder="1" applyAlignment="1">
      <alignment vertical="center"/>
    </xf>
    <xf numFmtId="0" fontId="12" fillId="0" borderId="94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176" fontId="19" fillId="0" borderId="59" xfId="0" applyNumberFormat="1" applyFont="1" applyFill="1" applyBorder="1" applyAlignment="1">
      <alignment vertical="center"/>
    </xf>
    <xf numFmtId="176" fontId="19" fillId="0" borderId="60" xfId="0" applyNumberFormat="1" applyFont="1" applyFill="1" applyBorder="1" applyAlignment="1">
      <alignment vertical="center"/>
    </xf>
    <xf numFmtId="176" fontId="19" fillId="0" borderId="62" xfId="0" applyNumberFormat="1" applyFont="1" applyFill="1" applyBorder="1" applyAlignment="1">
      <alignment vertical="center"/>
    </xf>
    <xf numFmtId="176" fontId="19" fillId="0" borderId="63" xfId="0" applyNumberFormat="1" applyFont="1" applyFill="1" applyBorder="1" applyAlignment="1">
      <alignment vertical="center"/>
    </xf>
    <xf numFmtId="176" fontId="19" fillId="0" borderId="61" xfId="0" applyNumberFormat="1" applyFont="1" applyFill="1" applyBorder="1" applyAlignment="1">
      <alignment vertical="center"/>
    </xf>
    <xf numFmtId="176" fontId="19" fillId="0" borderId="97" xfId="0" applyNumberFormat="1" applyFont="1" applyFill="1" applyBorder="1" applyAlignment="1">
      <alignment vertical="center"/>
    </xf>
    <xf numFmtId="176" fontId="19" fillId="0" borderId="63" xfId="0" applyNumberFormat="1" applyFont="1" applyFill="1" applyBorder="1" applyAlignment="1">
      <alignment horizontal="center" vertical="center"/>
    </xf>
    <xf numFmtId="0" fontId="12" fillId="0" borderId="95" xfId="0" applyFont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 wrapText="1"/>
    </xf>
    <xf numFmtId="0" fontId="12" fillId="0" borderId="99" xfId="0" applyFont="1" applyFill="1" applyBorder="1" applyAlignment="1">
      <alignment horizontal="center" vertical="center" wrapText="1"/>
    </xf>
    <xf numFmtId="176" fontId="19" fillId="0" borderId="100" xfId="0" applyNumberFormat="1" applyFont="1" applyFill="1" applyBorder="1" applyAlignment="1">
      <alignment vertical="center"/>
    </xf>
    <xf numFmtId="0" fontId="12" fillId="0" borderId="98" xfId="0" applyFont="1" applyBorder="1" applyAlignment="1">
      <alignment horizontal="center" vertical="center"/>
    </xf>
    <xf numFmtId="176" fontId="19" fillId="0" borderId="101" xfId="0" applyNumberFormat="1" applyFont="1" applyFill="1" applyBorder="1" applyAlignment="1">
      <alignment vertical="center"/>
    </xf>
    <xf numFmtId="0" fontId="12" fillId="0" borderId="99" xfId="0" applyFont="1" applyBorder="1" applyAlignment="1">
      <alignment horizontal="center" vertical="center"/>
    </xf>
    <xf numFmtId="176" fontId="19" fillId="0" borderId="102" xfId="0" applyNumberFormat="1" applyFont="1" applyFill="1" applyBorder="1" applyAlignment="1">
      <alignment vertical="center"/>
    </xf>
    <xf numFmtId="0" fontId="12" fillId="0" borderId="103" xfId="0" applyFont="1" applyBorder="1" applyAlignment="1">
      <alignment horizontal="center" vertical="center"/>
    </xf>
    <xf numFmtId="176" fontId="19" fillId="0" borderId="104" xfId="0" applyNumberFormat="1" applyFont="1" applyFill="1" applyBorder="1" applyAlignment="1">
      <alignment vertical="center"/>
    </xf>
    <xf numFmtId="176" fontId="19" fillId="0" borderId="105" xfId="0" applyNumberFormat="1" applyFont="1" applyFill="1" applyBorder="1" applyAlignment="1">
      <alignment horizontal="center" vertical="center"/>
    </xf>
    <xf numFmtId="176" fontId="19" fillId="0" borderId="79" xfId="0" applyNumberFormat="1" applyFont="1" applyFill="1" applyBorder="1" applyAlignment="1">
      <alignment vertical="center"/>
    </xf>
    <xf numFmtId="0" fontId="0" fillId="0" borderId="92" xfId="0" applyFont="1" applyBorder="1" applyAlignment="1">
      <alignment horizontal="center" vertical="center" wrapText="1"/>
    </xf>
    <xf numFmtId="176" fontId="19" fillId="0" borderId="106" xfId="0" applyNumberFormat="1" applyFont="1" applyFill="1" applyBorder="1" applyAlignment="1">
      <alignment horizontal="center" vertical="center"/>
    </xf>
    <xf numFmtId="176" fontId="19" fillId="0" borderId="33" xfId="0" applyNumberFormat="1" applyFont="1" applyFill="1" applyBorder="1" applyAlignment="1">
      <alignment vertical="center"/>
    </xf>
    <xf numFmtId="176" fontId="19" fillId="0" borderId="34" xfId="0" applyNumberFormat="1" applyFont="1" applyFill="1" applyBorder="1" applyAlignment="1">
      <alignment vertical="center"/>
    </xf>
    <xf numFmtId="176" fontId="19" fillId="0" borderId="35" xfId="0" applyNumberFormat="1" applyFont="1" applyFill="1" applyBorder="1" applyAlignment="1">
      <alignment vertical="center"/>
    </xf>
    <xf numFmtId="176" fontId="19" fillId="0" borderId="37" xfId="0" applyNumberFormat="1" applyFont="1" applyFill="1" applyBorder="1" applyAlignment="1">
      <alignment vertical="center"/>
    </xf>
    <xf numFmtId="176" fontId="19" fillId="0" borderId="38" xfId="0" applyNumberFormat="1" applyFont="1" applyFill="1" applyBorder="1" applyAlignment="1">
      <alignment vertical="center"/>
    </xf>
    <xf numFmtId="176" fontId="19" fillId="0" borderId="35" xfId="0" applyNumberFormat="1" applyFont="1" applyFill="1" applyBorder="1" applyAlignment="1">
      <alignment horizontal="center" vertical="center"/>
    </xf>
    <xf numFmtId="0" fontId="0" fillId="0" borderId="107" xfId="0" applyFont="1" applyBorder="1" applyAlignment="1">
      <alignment horizontal="center" vertical="center"/>
    </xf>
    <xf numFmtId="176" fontId="8" fillId="2" borderId="74" xfId="0" applyNumberFormat="1" applyFont="1" applyFill="1" applyBorder="1" applyAlignment="1">
      <alignment vertical="center"/>
    </xf>
    <xf numFmtId="176" fontId="8" fillId="2" borderId="75" xfId="0" applyNumberFormat="1" applyFont="1" applyFill="1" applyBorder="1" applyAlignment="1">
      <alignment vertical="center"/>
    </xf>
    <xf numFmtId="176" fontId="8" fillId="2" borderId="76" xfId="0" applyNumberFormat="1" applyFont="1" applyFill="1" applyBorder="1" applyAlignment="1">
      <alignment vertical="center"/>
    </xf>
    <xf numFmtId="176" fontId="8" fillId="2" borderId="88" xfId="0" applyNumberFormat="1" applyFont="1" applyFill="1" applyBorder="1" applyAlignment="1">
      <alignment vertical="center"/>
    </xf>
    <xf numFmtId="176" fontId="8" fillId="2" borderId="77" xfId="0" applyNumberFormat="1" applyFont="1" applyFill="1" applyBorder="1" applyAlignment="1">
      <alignment vertical="center"/>
    </xf>
    <xf numFmtId="176" fontId="8" fillId="2" borderId="5" xfId="0" applyNumberFormat="1" applyFont="1" applyFill="1" applyBorder="1" applyAlignment="1">
      <alignment vertical="center"/>
    </xf>
    <xf numFmtId="176" fontId="8" fillId="2" borderId="79" xfId="0" applyNumberFormat="1" applyFont="1" applyFill="1" applyBorder="1" applyAlignment="1">
      <alignment vertical="center"/>
    </xf>
    <xf numFmtId="176" fontId="8" fillId="2" borderId="108" xfId="0" applyNumberFormat="1" applyFont="1" applyFill="1" applyBorder="1" applyAlignment="1">
      <alignment vertical="center"/>
    </xf>
    <xf numFmtId="176" fontId="8" fillId="2" borderId="109" xfId="0" applyNumberFormat="1" applyFont="1" applyFill="1" applyBorder="1" applyAlignment="1">
      <alignment vertical="center"/>
    </xf>
    <xf numFmtId="176" fontId="8" fillId="2" borderId="110" xfId="0" applyNumberFormat="1" applyFont="1" applyFill="1" applyBorder="1" applyAlignment="1">
      <alignment horizontal="center" vertical="center"/>
    </xf>
    <xf numFmtId="0" fontId="7" fillId="2" borderId="92" xfId="0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vertical="center"/>
    </xf>
    <xf numFmtId="176" fontId="8" fillId="2" borderId="9" xfId="0" applyNumberFormat="1" applyFont="1" applyFill="1" applyBorder="1" applyAlignment="1">
      <alignment vertical="center"/>
    </xf>
    <xf numFmtId="176" fontId="8" fillId="2" borderId="10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vertical="center"/>
    </xf>
    <xf numFmtId="176" fontId="8" fillId="2" borderId="111" xfId="0" applyNumberFormat="1" applyFont="1" applyFill="1" applyBorder="1" applyAlignment="1">
      <alignment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33" xfId="0" applyNumberFormat="1" applyFont="1" applyFill="1" applyBorder="1" applyAlignment="1">
      <alignment vertical="center"/>
    </xf>
    <xf numFmtId="176" fontId="8" fillId="2" borderId="34" xfId="0" applyNumberFormat="1" applyFont="1" applyFill="1" applyBorder="1" applyAlignment="1">
      <alignment vertical="center"/>
    </xf>
    <xf numFmtId="176" fontId="8" fillId="2" borderId="37" xfId="0" applyNumberFormat="1" applyFont="1" applyFill="1" applyBorder="1" applyAlignment="1">
      <alignment vertical="center"/>
    </xf>
    <xf numFmtId="176" fontId="8" fillId="2" borderId="38" xfId="0" applyNumberFormat="1" applyFont="1" applyFill="1" applyBorder="1" applyAlignment="1">
      <alignment vertical="center"/>
    </xf>
    <xf numFmtId="176" fontId="8" fillId="2" borderId="112" xfId="0" applyNumberFormat="1" applyFont="1" applyFill="1" applyBorder="1" applyAlignment="1">
      <alignment vertical="center"/>
    </xf>
    <xf numFmtId="176" fontId="8" fillId="2" borderId="35" xfId="0" applyNumberFormat="1" applyFont="1" applyFill="1" applyBorder="1" applyAlignment="1">
      <alignment horizontal="center" vertical="center"/>
    </xf>
    <xf numFmtId="0" fontId="7" fillId="2" borderId="107" xfId="0" applyFont="1" applyFill="1" applyBorder="1" applyAlignment="1">
      <alignment horizontal="center" vertical="center"/>
    </xf>
    <xf numFmtId="0" fontId="7" fillId="4" borderId="84" xfId="0" applyFont="1" applyFill="1" applyBorder="1" applyAlignment="1">
      <alignment horizontal="center" vertical="center"/>
    </xf>
    <xf numFmtId="0" fontId="7" fillId="4" borderId="82" xfId="0" applyFont="1" applyFill="1" applyBorder="1" applyAlignment="1">
      <alignment horizontal="center" vertical="center"/>
    </xf>
    <xf numFmtId="0" fontId="7" fillId="4" borderId="86" xfId="0" applyFont="1" applyFill="1" applyBorder="1" applyAlignment="1">
      <alignment horizontal="center" vertical="center"/>
    </xf>
    <xf numFmtId="0" fontId="7" fillId="4" borderId="83" xfId="0" applyFont="1" applyFill="1" applyBorder="1" applyAlignment="1">
      <alignment horizontal="center" vertical="center"/>
    </xf>
    <xf numFmtId="0" fontId="7" fillId="4" borderId="72" xfId="0" applyFont="1" applyFill="1" applyBorder="1" applyAlignment="1">
      <alignment horizontal="center" vertical="center"/>
    </xf>
    <xf numFmtId="0" fontId="7" fillId="4" borderId="85" xfId="0" applyFont="1" applyFill="1" applyBorder="1" applyAlignment="1">
      <alignment horizontal="center" vertical="center"/>
    </xf>
    <xf numFmtId="0" fontId="7" fillId="4" borderId="113" xfId="0" applyFont="1" applyFill="1" applyBorder="1" applyAlignment="1">
      <alignment horizontal="center" vertical="center"/>
    </xf>
    <xf numFmtId="0" fontId="7" fillId="4" borderId="86" xfId="0" applyFont="1" applyFill="1" applyBorder="1" applyAlignment="1">
      <alignment horizontal="center" vertical="center"/>
    </xf>
    <xf numFmtId="0" fontId="7" fillId="4" borderId="114" xfId="0" applyFont="1" applyFill="1" applyBorder="1" applyAlignment="1">
      <alignment horizontal="center" vertical="center"/>
    </xf>
    <xf numFmtId="0" fontId="7" fillId="4" borderId="115" xfId="0" applyFont="1" applyFill="1" applyBorder="1" applyAlignment="1">
      <alignment horizontal="center" vertical="center"/>
    </xf>
    <xf numFmtId="0" fontId="24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116" xfId="0" applyFont="1" applyBorder="1" applyAlignment="1">
      <alignment horizontal="center" vertical="center"/>
    </xf>
    <xf numFmtId="0" fontId="12" fillId="0" borderId="117" xfId="0" applyFont="1" applyBorder="1" applyAlignment="1">
      <alignment horizontal="center" vertical="center"/>
    </xf>
    <xf numFmtId="3" fontId="12" fillId="8" borderId="117" xfId="0" applyNumberFormat="1" applyFont="1" applyFill="1" applyBorder="1" applyAlignment="1">
      <alignment horizontal="center" vertical="center"/>
    </xf>
    <xf numFmtId="0" fontId="12" fillId="8" borderId="117" xfId="0" applyFont="1" applyFill="1" applyBorder="1" applyAlignment="1">
      <alignment horizontal="center" vertical="center"/>
    </xf>
    <xf numFmtId="14" fontId="12" fillId="0" borderId="117" xfId="0" applyNumberFormat="1" applyFont="1" applyBorder="1" applyAlignment="1">
      <alignment horizontal="center" vertical="center"/>
    </xf>
    <xf numFmtId="3" fontId="12" fillId="0" borderId="117" xfId="0" applyNumberFormat="1" applyFont="1" applyBorder="1" applyAlignment="1">
      <alignment horizontal="center" vertical="center"/>
    </xf>
    <xf numFmtId="0" fontId="12" fillId="0" borderId="117" xfId="0" applyFont="1" applyFill="1" applyBorder="1" applyAlignment="1">
      <alignment horizontal="center" vertical="center"/>
    </xf>
    <xf numFmtId="0" fontId="12" fillId="0" borderId="118" xfId="0" applyFont="1" applyFill="1" applyBorder="1" applyAlignment="1">
      <alignment horizontal="center" vertical="center"/>
    </xf>
    <xf numFmtId="0" fontId="12" fillId="0" borderId="119" xfId="0" applyFont="1" applyBorder="1" applyAlignment="1">
      <alignment horizontal="center" vertical="center"/>
    </xf>
    <xf numFmtId="0" fontId="12" fillId="0" borderId="120" xfId="0" applyFont="1" applyBorder="1" applyAlignment="1">
      <alignment horizontal="center" vertical="center"/>
    </xf>
    <xf numFmtId="0" fontId="12" fillId="0" borderId="121" xfId="0" applyFont="1" applyBorder="1" applyAlignment="1">
      <alignment horizontal="center" vertical="center"/>
    </xf>
    <xf numFmtId="3" fontId="12" fillId="8" borderId="121" xfId="0" applyNumberFormat="1" applyFont="1" applyFill="1" applyBorder="1" applyAlignment="1">
      <alignment horizontal="center" vertical="center"/>
    </xf>
    <xf numFmtId="0" fontId="12" fillId="8" borderId="121" xfId="0" applyFont="1" applyFill="1" applyBorder="1" applyAlignment="1">
      <alignment horizontal="center" vertical="center"/>
    </xf>
    <xf numFmtId="14" fontId="12" fillId="0" borderId="121" xfId="0" applyNumberFormat="1" applyFont="1" applyBorder="1" applyAlignment="1">
      <alignment horizontal="center" vertical="center"/>
    </xf>
    <xf numFmtId="3" fontId="12" fillId="0" borderId="121" xfId="0" applyNumberFormat="1" applyFont="1" applyBorder="1" applyAlignment="1">
      <alignment horizontal="center" vertical="center"/>
    </xf>
    <xf numFmtId="0" fontId="12" fillId="0" borderId="121" xfId="0" applyFont="1" applyFill="1" applyBorder="1" applyAlignment="1">
      <alignment horizontal="center" vertical="center"/>
    </xf>
    <xf numFmtId="0" fontId="12" fillId="0" borderId="122" xfId="0" applyFont="1" applyFill="1" applyBorder="1" applyAlignment="1">
      <alignment horizontal="center" vertical="center"/>
    </xf>
    <xf numFmtId="3" fontId="12" fillId="0" borderId="121" xfId="0" applyNumberFormat="1" applyFont="1" applyFill="1" applyBorder="1" applyAlignment="1">
      <alignment horizontal="center" vertical="center"/>
    </xf>
    <xf numFmtId="14" fontId="12" fillId="0" borderId="121" xfId="0" applyNumberFormat="1" applyFont="1" applyFill="1" applyBorder="1" applyAlignment="1">
      <alignment horizontal="center" vertical="center"/>
    </xf>
    <xf numFmtId="0" fontId="12" fillId="0" borderId="121" xfId="0" applyNumberFormat="1" applyFont="1" applyBorder="1" applyAlignment="1">
      <alignment horizontal="center" vertical="center"/>
    </xf>
    <xf numFmtId="0" fontId="12" fillId="0" borderId="121" xfId="0" applyFont="1" applyBorder="1" applyAlignment="1">
      <alignment horizontal="center" vertical="center" wrapText="1"/>
    </xf>
    <xf numFmtId="41" fontId="12" fillId="0" borderId="121" xfId="2" applyFont="1" applyBorder="1" applyAlignment="1">
      <alignment horizontal="center" vertical="center"/>
    </xf>
    <xf numFmtId="0" fontId="12" fillId="8" borderId="120" xfId="0" applyFont="1" applyFill="1" applyBorder="1" applyAlignment="1">
      <alignment horizontal="center" vertical="center"/>
    </xf>
    <xf numFmtId="177" fontId="12" fillId="8" borderId="121" xfId="0" applyNumberFormat="1" applyFont="1" applyFill="1" applyBorder="1" applyAlignment="1">
      <alignment horizontal="center" vertical="center"/>
    </xf>
    <xf numFmtId="14" fontId="12" fillId="8" borderId="121" xfId="0" applyNumberFormat="1" applyFont="1" applyFill="1" applyBorder="1" applyAlignment="1">
      <alignment horizontal="center" vertical="center"/>
    </xf>
    <xf numFmtId="178" fontId="12" fillId="0" borderId="121" xfId="0" applyNumberFormat="1" applyFont="1" applyFill="1" applyBorder="1" applyAlignment="1">
      <alignment horizontal="center" vertical="center"/>
    </xf>
    <xf numFmtId="0" fontId="27" fillId="0" borderId="121" xfId="0" applyFont="1" applyFill="1" applyBorder="1" applyAlignment="1">
      <alignment horizontal="center" vertical="center"/>
    </xf>
    <xf numFmtId="0" fontId="27" fillId="0" borderId="121" xfId="0" applyFont="1" applyFill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/>
    </xf>
    <xf numFmtId="0" fontId="27" fillId="0" borderId="123" xfId="0" applyFont="1" applyFill="1" applyBorder="1" applyAlignment="1">
      <alignment horizontal="center" vertical="center"/>
    </xf>
    <xf numFmtId="179" fontId="12" fillId="0" borderId="121" xfId="2" applyNumberFormat="1" applyFont="1" applyFill="1" applyBorder="1" applyAlignment="1">
      <alignment horizontal="center" vertical="center"/>
    </xf>
    <xf numFmtId="0" fontId="12" fillId="0" borderId="52" xfId="0" applyFont="1" applyFill="1" applyBorder="1" applyAlignment="1">
      <alignment horizontal="center" vertical="center"/>
    </xf>
    <xf numFmtId="0" fontId="12" fillId="0" borderId="121" xfId="3" applyFont="1" applyFill="1" applyBorder="1" applyAlignment="1">
      <alignment horizontal="center" vertical="center" shrinkToFit="1"/>
    </xf>
    <xf numFmtId="0" fontId="12" fillId="0" borderId="12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2" fillId="2" borderId="120" xfId="0" applyFont="1" applyFill="1" applyBorder="1" applyAlignment="1">
      <alignment vertical="top" wrapText="1"/>
    </xf>
    <xf numFmtId="0" fontId="12" fillId="2" borderId="121" xfId="0" applyFont="1" applyFill="1" applyBorder="1" applyAlignment="1">
      <alignment vertical="top" wrapText="1"/>
    </xf>
    <xf numFmtId="0" fontId="30" fillId="2" borderId="121" xfId="0" applyFont="1" applyFill="1" applyBorder="1" applyAlignment="1">
      <alignment vertical="top" wrapText="1"/>
    </xf>
    <xf numFmtId="0" fontId="12" fillId="2" borderId="121" xfId="0" applyFont="1" applyFill="1" applyBorder="1" applyAlignment="1">
      <alignment horizontal="center" vertical="top" wrapText="1"/>
    </xf>
    <xf numFmtId="0" fontId="31" fillId="2" borderId="121" xfId="0" applyFont="1" applyFill="1" applyBorder="1" applyAlignment="1">
      <alignment horizontal="center" vertical="top" wrapText="1"/>
    </xf>
    <xf numFmtId="0" fontId="12" fillId="2" borderId="121" xfId="0" applyFont="1" applyFill="1" applyBorder="1" applyAlignment="1">
      <alignment horizontal="center" vertical="top"/>
    </xf>
    <xf numFmtId="0" fontId="32" fillId="2" borderId="121" xfId="0" applyFont="1" applyFill="1" applyBorder="1" applyAlignment="1">
      <alignment vertical="top" wrapText="1"/>
    </xf>
    <xf numFmtId="0" fontId="12" fillId="2" borderId="122" xfId="0" applyFont="1" applyFill="1" applyBorder="1" applyAlignment="1">
      <alignment horizontal="center" vertical="top"/>
    </xf>
    <xf numFmtId="0" fontId="12" fillId="0" borderId="119" xfId="0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4" borderId="124" xfId="0" applyFont="1" applyFill="1" applyBorder="1" applyAlignment="1">
      <alignment horizontal="center" vertical="center" wrapText="1"/>
    </xf>
    <xf numFmtId="0" fontId="7" fillId="4" borderId="125" xfId="0" applyFont="1" applyFill="1" applyBorder="1" applyAlignment="1">
      <alignment horizontal="center" vertical="center" wrapText="1"/>
    </xf>
    <xf numFmtId="0" fontId="7" fillId="4" borderId="125" xfId="0" applyFont="1" applyFill="1" applyBorder="1" applyAlignment="1">
      <alignment horizontal="center" vertical="center"/>
    </xf>
    <xf numFmtId="0" fontId="7" fillId="4" borderId="57" xfId="0" applyFont="1" applyFill="1" applyBorder="1" applyAlignment="1">
      <alignment horizontal="center" vertical="center" wrapText="1"/>
    </xf>
    <xf numFmtId="0" fontId="7" fillId="4" borderId="126" xfId="0" applyFont="1" applyFill="1" applyBorder="1" applyAlignment="1">
      <alignment horizontal="center" vertical="center" wrapText="1"/>
    </xf>
    <xf numFmtId="0" fontId="7" fillId="0" borderId="119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33" fillId="0" borderId="23" xfId="0" applyFont="1" applyBorder="1" applyAlignment="1">
      <alignment horizontal="left" vertical="center"/>
    </xf>
  </cellXfs>
  <cellStyles count="4">
    <cellStyle name="쉼표 [0] 2" xfId="2" xr:uid="{C7AD3388-A73F-435E-9BE2-D6ACE262DE22}"/>
    <cellStyle name="표준" xfId="0" builtinId="0"/>
    <cellStyle name="표준 2 10 27" xfId="3" xr:uid="{8069DA20-EC7A-4453-95D3-D24438D7F177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9678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86D8166-534E-4236-8F6A-638ACB2037A2}"/>
            </a:ext>
          </a:extLst>
        </xdr:cNvPr>
        <xdr:cNvSpPr txBox="1"/>
      </xdr:nvSpPr>
      <xdr:spPr>
        <a:xfrm>
          <a:off x="8677275" y="16592957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9756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A38552D-1B20-4811-A8CE-EBAFC89F1A73}"/>
            </a:ext>
          </a:extLst>
        </xdr:cNvPr>
        <xdr:cNvSpPr txBox="1"/>
      </xdr:nvSpPr>
      <xdr:spPr>
        <a:xfrm>
          <a:off x="8677275" y="167266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58EF2-DDFB-4178-B2A9-43FF0D493755}">
  <sheetPr>
    <tabColor rgb="FFFF33CC"/>
  </sheetPr>
  <dimension ref="A1:AC30"/>
  <sheetViews>
    <sheetView zoomScale="85" zoomScaleNormal="85" workbookViewId="0">
      <selection activeCell="AG16" sqref="AG16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73" t="s">
        <v>39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1"/>
    </row>
    <row r="5" spans="1:29" s="55" customFormat="1" ht="24" customHeight="1">
      <c r="A5" s="70"/>
      <c r="B5" s="69" t="s">
        <v>38</v>
      </c>
      <c r="C5" s="68" t="s">
        <v>37</v>
      </c>
      <c r="D5" s="63"/>
      <c r="E5" s="63"/>
      <c r="F5" s="63"/>
      <c r="G5" s="62"/>
      <c r="I5" s="67" t="s">
        <v>36</v>
      </c>
      <c r="J5" s="66"/>
      <c r="K5" s="66"/>
      <c r="L5" s="65"/>
      <c r="M5" s="64" t="s">
        <v>35</v>
      </c>
      <c r="N5" s="63"/>
      <c r="O5" s="63"/>
      <c r="P5" s="62"/>
      <c r="R5" s="61" t="s">
        <v>34</v>
      </c>
      <c r="S5" s="60"/>
      <c r="T5" s="60"/>
      <c r="U5" s="60"/>
      <c r="V5" s="60"/>
      <c r="W5" s="59" t="s">
        <v>33</v>
      </c>
      <c r="X5" s="58"/>
      <c r="Y5" s="58"/>
      <c r="Z5" s="58"/>
      <c r="AA5" s="58"/>
      <c r="AB5" s="57"/>
      <c r="AC5" s="56"/>
    </row>
    <row r="7" spans="1:29" ht="29.25" customHeight="1">
      <c r="B7" s="54" t="s">
        <v>32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</row>
    <row r="8" spans="1:29" ht="18.75" customHeight="1">
      <c r="B8" s="53" t="s">
        <v>31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</row>
    <row r="9" spans="1:29" ht="13.5" customHeight="1" thickBot="1">
      <c r="B9" s="51"/>
      <c r="C9" s="50"/>
      <c r="D9" s="50"/>
      <c r="E9" s="50"/>
      <c r="F9" s="50"/>
      <c r="G9" s="49"/>
      <c r="H9" s="49"/>
      <c r="I9" s="49"/>
      <c r="J9" s="49"/>
      <c r="K9" s="49"/>
      <c r="L9" s="49"/>
      <c r="M9" s="49"/>
      <c r="N9" s="49"/>
      <c r="O9" s="49"/>
      <c r="Q9" s="49"/>
      <c r="R9" s="49"/>
      <c r="S9" s="49"/>
      <c r="T9" s="49"/>
      <c r="U9" s="49"/>
      <c r="V9" s="49"/>
      <c r="W9" s="49"/>
      <c r="X9" s="49"/>
      <c r="Y9" s="49"/>
      <c r="Z9" s="48" t="s">
        <v>30</v>
      </c>
      <c r="AA9" s="48"/>
      <c r="AB9" s="48"/>
    </row>
    <row r="10" spans="1:29" s="31" customFormat="1" ht="29.25" customHeight="1">
      <c r="B10" s="47" t="s">
        <v>29</v>
      </c>
      <c r="C10" s="46" t="s">
        <v>28</v>
      </c>
      <c r="D10" s="42" t="s">
        <v>27</v>
      </c>
      <c r="E10" s="41"/>
      <c r="F10" s="41"/>
      <c r="G10" s="41"/>
      <c r="H10" s="45"/>
      <c r="I10" s="44" t="s">
        <v>26</v>
      </c>
      <c r="J10" s="41"/>
      <c r="K10" s="41"/>
      <c r="L10" s="41"/>
      <c r="M10" s="43"/>
      <c r="N10" s="42" t="s">
        <v>25</v>
      </c>
      <c r="O10" s="41"/>
      <c r="P10" s="41"/>
      <c r="Q10" s="41"/>
      <c r="R10" s="45"/>
      <c r="S10" s="44" t="s">
        <v>24</v>
      </c>
      <c r="T10" s="41"/>
      <c r="U10" s="41"/>
      <c r="V10" s="41"/>
      <c r="W10" s="43"/>
      <c r="X10" s="42" t="s">
        <v>23</v>
      </c>
      <c r="Y10" s="41"/>
      <c r="Z10" s="41"/>
      <c r="AA10" s="41"/>
      <c r="AB10" s="40"/>
    </row>
    <row r="11" spans="1:29" s="31" customFormat="1" ht="29.25" customHeight="1" thickBot="1">
      <c r="B11" s="39"/>
      <c r="C11" s="38"/>
      <c r="D11" s="34" t="s">
        <v>22</v>
      </c>
      <c r="E11" s="33" t="s">
        <v>21</v>
      </c>
      <c r="F11" s="33" t="s">
        <v>20</v>
      </c>
      <c r="G11" s="33" t="s">
        <v>19</v>
      </c>
      <c r="H11" s="37" t="s">
        <v>18</v>
      </c>
      <c r="I11" s="36" t="s">
        <v>22</v>
      </c>
      <c r="J11" s="33" t="s">
        <v>21</v>
      </c>
      <c r="K11" s="33" t="s">
        <v>20</v>
      </c>
      <c r="L11" s="33" t="s">
        <v>19</v>
      </c>
      <c r="M11" s="35" t="s">
        <v>18</v>
      </c>
      <c r="N11" s="34" t="s">
        <v>22</v>
      </c>
      <c r="O11" s="33" t="s">
        <v>21</v>
      </c>
      <c r="P11" s="33" t="s">
        <v>20</v>
      </c>
      <c r="Q11" s="33" t="s">
        <v>19</v>
      </c>
      <c r="R11" s="37" t="s">
        <v>18</v>
      </c>
      <c r="S11" s="36" t="s">
        <v>22</v>
      </c>
      <c r="T11" s="33" t="s">
        <v>21</v>
      </c>
      <c r="U11" s="33" t="s">
        <v>20</v>
      </c>
      <c r="V11" s="33" t="s">
        <v>19</v>
      </c>
      <c r="W11" s="35" t="s">
        <v>18</v>
      </c>
      <c r="X11" s="34" t="s">
        <v>22</v>
      </c>
      <c r="Y11" s="33" t="s">
        <v>21</v>
      </c>
      <c r="Z11" s="33" t="s">
        <v>20</v>
      </c>
      <c r="AA11" s="33" t="s">
        <v>19</v>
      </c>
      <c r="AB11" s="32" t="s">
        <v>18</v>
      </c>
    </row>
    <row r="12" spans="1:29" ht="29.25" customHeight="1" thickTop="1" thickBot="1">
      <c r="B12" s="30" t="s">
        <v>17</v>
      </c>
      <c r="C12" s="29">
        <f>SUM(D12+I12+N12+S12+X12)</f>
        <v>42</v>
      </c>
      <c r="D12" s="28">
        <f>SUM(E12:H12)</f>
        <v>3</v>
      </c>
      <c r="E12" s="23">
        <f>SUM(E13:E26)</f>
        <v>1</v>
      </c>
      <c r="F12" s="23">
        <f>SUM(F13:F26)</f>
        <v>2</v>
      </c>
      <c r="G12" s="23">
        <f>SUM(G13:G26)</f>
        <v>0</v>
      </c>
      <c r="H12" s="27">
        <f>SUM(H13:H26)</f>
        <v>0</v>
      </c>
      <c r="I12" s="26">
        <f>SUM(J12:M12)</f>
        <v>29</v>
      </c>
      <c r="J12" s="23">
        <f>SUM(J13:J26)</f>
        <v>9</v>
      </c>
      <c r="K12" s="23">
        <f>SUM(K13:K26)</f>
        <v>16</v>
      </c>
      <c r="L12" s="23">
        <f>SUM(L13:L26)</f>
        <v>3</v>
      </c>
      <c r="M12" s="25">
        <f>SUM(M13:M26)</f>
        <v>1</v>
      </c>
      <c r="N12" s="24">
        <f>SUM(O12:R12)</f>
        <v>5</v>
      </c>
      <c r="O12" s="23">
        <f>SUM(O13:O26)</f>
        <v>0</v>
      </c>
      <c r="P12" s="23">
        <f>SUM(P13:P26)</f>
        <v>5</v>
      </c>
      <c r="Q12" s="23">
        <f>SUM(Q13:Q26)</f>
        <v>0</v>
      </c>
      <c r="R12" s="25">
        <f>SUM(R13:R26)</f>
        <v>0</v>
      </c>
      <c r="S12" s="24">
        <f>SUM(T12:W12)</f>
        <v>5</v>
      </c>
      <c r="T12" s="23">
        <f>SUM(T13:T26)</f>
        <v>0</v>
      </c>
      <c r="U12" s="23">
        <f>SUM(U13:U26)</f>
        <v>1</v>
      </c>
      <c r="V12" s="23">
        <f>SUM(V13:V26)</f>
        <v>4</v>
      </c>
      <c r="W12" s="25">
        <f>SUM(W13:W26)</f>
        <v>0</v>
      </c>
      <c r="X12" s="24">
        <f>SUM(Y12:AB12)</f>
        <v>0</v>
      </c>
      <c r="Y12" s="23">
        <f>SUM(Y13:Y26)</f>
        <v>0</v>
      </c>
      <c r="Z12" s="23">
        <f>SUM(Z13:Z26)</f>
        <v>0</v>
      </c>
      <c r="AA12" s="23">
        <f>SUM(AA13:AA26)</f>
        <v>0</v>
      </c>
      <c r="AB12" s="22">
        <f>SUM(AB13:AB26)</f>
        <v>0</v>
      </c>
    </row>
    <row r="13" spans="1:29" ht="29.25" customHeight="1">
      <c r="B13" s="21" t="s">
        <v>16</v>
      </c>
      <c r="C13" s="18">
        <f>SUM(D13+I13+N13+S13+X13)</f>
        <v>15</v>
      </c>
      <c r="D13" s="17">
        <f>SUM(E13:H13)</f>
        <v>3</v>
      </c>
      <c r="E13" s="14">
        <v>1</v>
      </c>
      <c r="F13" s="14">
        <v>2</v>
      </c>
      <c r="G13" s="14"/>
      <c r="H13" s="16"/>
      <c r="I13" s="15">
        <f>SUM(J13:M13)</f>
        <v>10</v>
      </c>
      <c r="J13" s="14">
        <v>2</v>
      </c>
      <c r="K13" s="14">
        <v>7</v>
      </c>
      <c r="L13" s="14"/>
      <c r="M13" s="18">
        <v>1</v>
      </c>
      <c r="N13" s="17">
        <f>SUM(O13:R13)</f>
        <v>2</v>
      </c>
      <c r="O13" s="14"/>
      <c r="P13" s="14">
        <v>2</v>
      </c>
      <c r="Q13" s="14"/>
      <c r="R13" s="16"/>
      <c r="S13" s="17">
        <f>SUM(T13:W13)</f>
        <v>0</v>
      </c>
      <c r="T13" s="14"/>
      <c r="U13" s="14"/>
      <c r="V13" s="14"/>
      <c r="W13" s="16"/>
      <c r="X13" s="15"/>
      <c r="Y13" s="14"/>
      <c r="Z13" s="14"/>
      <c r="AA13" s="14"/>
      <c r="AB13" s="13"/>
    </row>
    <row r="14" spans="1:29" ht="29.25" customHeight="1">
      <c r="B14" s="20" t="s">
        <v>15</v>
      </c>
      <c r="C14" s="18">
        <f>SUM(D14+I14+N14+S14+X14)</f>
        <v>6</v>
      </c>
      <c r="D14" s="17">
        <f>SUM(E14:H14)</f>
        <v>0</v>
      </c>
      <c r="E14" s="14"/>
      <c r="F14" s="14"/>
      <c r="G14" s="14"/>
      <c r="H14" s="16"/>
      <c r="I14" s="15">
        <f>SUM(J14:M14)</f>
        <v>2</v>
      </c>
      <c r="J14" s="14"/>
      <c r="K14" s="14">
        <v>2</v>
      </c>
      <c r="L14" s="14"/>
      <c r="M14" s="18"/>
      <c r="N14" s="17">
        <f>SUM(O14:R14)</f>
        <v>3</v>
      </c>
      <c r="O14" s="14"/>
      <c r="P14" s="14">
        <v>3</v>
      </c>
      <c r="Q14" s="14"/>
      <c r="R14" s="16"/>
      <c r="S14" s="17">
        <f>SUM(T14:W14)</f>
        <v>1</v>
      </c>
      <c r="T14" s="14"/>
      <c r="U14" s="14">
        <v>1</v>
      </c>
      <c r="V14" s="14"/>
      <c r="W14" s="16"/>
      <c r="X14" s="15"/>
      <c r="Y14" s="14"/>
      <c r="Z14" s="14"/>
      <c r="AA14" s="14"/>
      <c r="AB14" s="13"/>
    </row>
    <row r="15" spans="1:29" ht="29.25" customHeight="1">
      <c r="B15" s="20" t="s">
        <v>14</v>
      </c>
      <c r="C15" s="18">
        <f>SUM(D15+I15+N15+S15+X15)</f>
        <v>2</v>
      </c>
      <c r="D15" s="17">
        <f>SUM(E15:H15)</f>
        <v>0</v>
      </c>
      <c r="E15" s="14"/>
      <c r="F15" s="14"/>
      <c r="G15" s="14"/>
      <c r="H15" s="16"/>
      <c r="I15" s="15">
        <f>SUM(J15:M15)</f>
        <v>2</v>
      </c>
      <c r="J15" s="14">
        <v>1</v>
      </c>
      <c r="K15" s="14"/>
      <c r="L15" s="14">
        <v>1</v>
      </c>
      <c r="M15" s="18"/>
      <c r="N15" s="17">
        <f>SUM(O15:R15)</f>
        <v>0</v>
      </c>
      <c r="O15" s="14"/>
      <c r="P15" s="14"/>
      <c r="Q15" s="14"/>
      <c r="R15" s="16"/>
      <c r="S15" s="17">
        <f>SUM(T15:W15)</f>
        <v>0</v>
      </c>
      <c r="T15" s="14"/>
      <c r="U15" s="14"/>
      <c r="V15" s="14"/>
      <c r="W15" s="16"/>
      <c r="X15" s="15"/>
      <c r="Y15" s="14"/>
      <c r="Z15" s="14"/>
      <c r="AA15" s="14"/>
      <c r="AB15" s="13"/>
    </row>
    <row r="16" spans="1:29" ht="29.25" customHeight="1">
      <c r="B16" s="20" t="s">
        <v>13</v>
      </c>
      <c r="C16" s="18">
        <f>SUM(D16+I16+N16+S16+X16)</f>
        <v>2</v>
      </c>
      <c r="D16" s="17">
        <f>SUM(E16:H16)</f>
        <v>0</v>
      </c>
      <c r="E16" s="14"/>
      <c r="F16" s="14"/>
      <c r="G16" s="14"/>
      <c r="H16" s="16"/>
      <c r="I16" s="15">
        <f>SUM(J16:M16)</f>
        <v>1</v>
      </c>
      <c r="J16" s="14"/>
      <c r="K16" s="14">
        <v>1</v>
      </c>
      <c r="L16" s="14"/>
      <c r="M16" s="18"/>
      <c r="N16" s="17">
        <f>SUM(O16:R16)</f>
        <v>0</v>
      </c>
      <c r="O16" s="14"/>
      <c r="P16" s="14"/>
      <c r="Q16" s="14"/>
      <c r="R16" s="16"/>
      <c r="S16" s="17">
        <v>1</v>
      </c>
      <c r="T16" s="14"/>
      <c r="U16" s="14"/>
      <c r="V16" s="14">
        <v>1</v>
      </c>
      <c r="W16" s="16"/>
      <c r="X16" s="15"/>
      <c r="Y16" s="14"/>
      <c r="Z16" s="14"/>
      <c r="AA16" s="14"/>
      <c r="AB16" s="13"/>
    </row>
    <row r="17" spans="2:28" ht="29.25" customHeight="1">
      <c r="B17" s="20" t="s">
        <v>12</v>
      </c>
      <c r="C17" s="18">
        <f>SUM(D17+I17+N17+S17+X17)</f>
        <v>2</v>
      </c>
      <c r="D17" s="17">
        <f>SUM(E17:H17)</f>
        <v>0</v>
      </c>
      <c r="E17" s="14"/>
      <c r="F17" s="14"/>
      <c r="G17" s="14"/>
      <c r="H17" s="16"/>
      <c r="I17" s="15">
        <f>SUM(J17:M17)</f>
        <v>1</v>
      </c>
      <c r="J17" s="14"/>
      <c r="K17" s="14">
        <v>1</v>
      </c>
      <c r="L17" s="14"/>
      <c r="M17" s="18"/>
      <c r="N17" s="17">
        <f>SUM(O17:R17)</f>
        <v>0</v>
      </c>
      <c r="O17" s="14"/>
      <c r="P17" s="14"/>
      <c r="Q17" s="14"/>
      <c r="R17" s="16"/>
      <c r="S17" s="17">
        <f>SUM(T17:W17)</f>
        <v>1</v>
      </c>
      <c r="T17" s="14"/>
      <c r="U17" s="14"/>
      <c r="V17" s="14">
        <v>1</v>
      </c>
      <c r="W17" s="16"/>
      <c r="X17" s="15"/>
      <c r="Y17" s="14"/>
      <c r="Z17" s="14"/>
      <c r="AA17" s="14"/>
      <c r="AB17" s="13"/>
    </row>
    <row r="18" spans="2:28" ht="29.25" customHeight="1">
      <c r="B18" s="20" t="s">
        <v>11</v>
      </c>
      <c r="C18" s="18">
        <f>SUM(D18+I18+N18+S18+X18)</f>
        <v>2</v>
      </c>
      <c r="D18" s="17">
        <v>0</v>
      </c>
      <c r="E18" s="14"/>
      <c r="F18" s="14"/>
      <c r="G18" s="14"/>
      <c r="H18" s="16"/>
      <c r="I18" s="15">
        <v>1</v>
      </c>
      <c r="J18" s="14"/>
      <c r="K18" s="14">
        <v>1</v>
      </c>
      <c r="L18" s="14"/>
      <c r="M18" s="18"/>
      <c r="N18" s="17">
        <v>0</v>
      </c>
      <c r="O18" s="14"/>
      <c r="P18" s="14"/>
      <c r="Q18" s="14"/>
      <c r="R18" s="16"/>
      <c r="S18" s="17">
        <v>1</v>
      </c>
      <c r="T18" s="14"/>
      <c r="U18" s="14"/>
      <c r="V18" s="14">
        <v>1</v>
      </c>
      <c r="W18" s="16"/>
      <c r="X18" s="15"/>
      <c r="Y18" s="14"/>
      <c r="Z18" s="14"/>
      <c r="AA18" s="14"/>
      <c r="AB18" s="13"/>
    </row>
    <row r="19" spans="2:28" ht="29.25" customHeight="1">
      <c r="B19" s="20" t="s">
        <v>10</v>
      </c>
      <c r="C19" s="18">
        <f>SUM(D19+I19+N19+S19+X19)</f>
        <v>1</v>
      </c>
      <c r="D19" s="17">
        <f>SUM(E19:H19)</f>
        <v>0</v>
      </c>
      <c r="E19" s="14"/>
      <c r="F19" s="14"/>
      <c r="G19" s="14"/>
      <c r="H19" s="16"/>
      <c r="I19" s="15">
        <f>SUM(J19:M19)</f>
        <v>1</v>
      </c>
      <c r="J19" s="14">
        <v>1</v>
      </c>
      <c r="K19" s="14"/>
      <c r="L19" s="14"/>
      <c r="M19" s="18"/>
      <c r="N19" s="17">
        <f>SUM(O19:R19)</f>
        <v>0</v>
      </c>
      <c r="O19" s="14"/>
      <c r="P19" s="14"/>
      <c r="Q19" s="14"/>
      <c r="R19" s="16"/>
      <c r="S19" s="17">
        <f>SUM(T19:W19)</f>
        <v>0</v>
      </c>
      <c r="T19" s="14"/>
      <c r="U19" s="14"/>
      <c r="V19" s="14"/>
      <c r="W19" s="16"/>
      <c r="X19" s="15"/>
      <c r="Y19" s="14"/>
      <c r="Z19" s="14"/>
      <c r="AA19" s="14"/>
      <c r="AB19" s="13"/>
    </row>
    <row r="20" spans="2:28" ht="29.25" customHeight="1">
      <c r="B20" s="20" t="s">
        <v>9</v>
      </c>
      <c r="C20" s="18">
        <f>SUM(D20+I20+N20+S20+X20)</f>
        <v>1</v>
      </c>
      <c r="D20" s="17">
        <f>SUM(E20:H20)</f>
        <v>0</v>
      </c>
      <c r="E20" s="14"/>
      <c r="F20" s="14"/>
      <c r="G20" s="14"/>
      <c r="H20" s="16"/>
      <c r="I20" s="15">
        <f>SUM(J20:M20)</f>
        <v>1</v>
      </c>
      <c r="J20" s="14"/>
      <c r="K20" s="14">
        <v>1</v>
      </c>
      <c r="L20" s="14"/>
      <c r="M20" s="18"/>
      <c r="N20" s="17">
        <f>SUM(O20:R20)</f>
        <v>0</v>
      </c>
      <c r="O20" s="14"/>
      <c r="P20" s="14"/>
      <c r="Q20" s="14"/>
      <c r="R20" s="16"/>
      <c r="S20" s="17">
        <f>SUM(T20:W20)</f>
        <v>0</v>
      </c>
      <c r="T20" s="14"/>
      <c r="U20" s="14"/>
      <c r="V20" s="14"/>
      <c r="W20" s="16"/>
      <c r="X20" s="15"/>
      <c r="Y20" s="14"/>
      <c r="Z20" s="14"/>
      <c r="AA20" s="14"/>
      <c r="AB20" s="13"/>
    </row>
    <row r="21" spans="2:28" ht="29.25" customHeight="1">
      <c r="B21" s="20" t="s">
        <v>8</v>
      </c>
      <c r="C21" s="18">
        <f>SUM(D21+I21+N21+S21+X21)</f>
        <v>2</v>
      </c>
      <c r="D21" s="17">
        <f>SUM(E21:H21)</f>
        <v>0</v>
      </c>
      <c r="E21" s="14"/>
      <c r="F21" s="14"/>
      <c r="G21" s="14"/>
      <c r="H21" s="16"/>
      <c r="I21" s="15">
        <f>SUM(J21:M21)</f>
        <v>1</v>
      </c>
      <c r="J21" s="14"/>
      <c r="K21" s="14">
        <v>1</v>
      </c>
      <c r="L21" s="14"/>
      <c r="M21" s="18"/>
      <c r="N21" s="17">
        <f>SUM(O21:R21)</f>
        <v>0</v>
      </c>
      <c r="O21" s="14"/>
      <c r="P21" s="14"/>
      <c r="Q21" s="14"/>
      <c r="R21" s="16"/>
      <c r="S21" s="17">
        <f>SUM(T21:W21)</f>
        <v>1</v>
      </c>
      <c r="T21" s="14"/>
      <c r="U21" s="14"/>
      <c r="V21" s="14">
        <v>1</v>
      </c>
      <c r="W21" s="16"/>
      <c r="X21" s="15"/>
      <c r="Y21" s="14"/>
      <c r="Z21" s="14"/>
      <c r="AA21" s="14"/>
      <c r="AB21" s="13"/>
    </row>
    <row r="22" spans="2:28" ht="29.25" customHeight="1">
      <c r="B22" s="20" t="s">
        <v>7</v>
      </c>
      <c r="C22" s="18">
        <f>SUM(D22+I22+N22+S22+X22)</f>
        <v>1</v>
      </c>
      <c r="D22" s="17">
        <f>SUM(E22:H22)</f>
        <v>0</v>
      </c>
      <c r="E22" s="14"/>
      <c r="F22" s="14"/>
      <c r="G22" s="14"/>
      <c r="H22" s="16"/>
      <c r="I22" s="15">
        <f>SUM(J22:M22)</f>
        <v>1</v>
      </c>
      <c r="J22" s="14"/>
      <c r="K22" s="14">
        <v>1</v>
      </c>
      <c r="L22" s="14"/>
      <c r="M22" s="18"/>
      <c r="N22" s="17">
        <f>SUM(O22:R22)</f>
        <v>0</v>
      </c>
      <c r="O22" s="14"/>
      <c r="P22" s="14"/>
      <c r="Q22" s="14"/>
      <c r="R22" s="16"/>
      <c r="S22" s="17">
        <f>SUM(T22:W22)</f>
        <v>0</v>
      </c>
      <c r="T22" s="14"/>
      <c r="U22" s="14"/>
      <c r="V22" s="14"/>
      <c r="W22" s="16"/>
      <c r="X22" s="15"/>
      <c r="Y22" s="14"/>
      <c r="Z22" s="14"/>
      <c r="AA22" s="14"/>
      <c r="AB22" s="13"/>
    </row>
    <row r="23" spans="2:28" ht="29.25" customHeight="1">
      <c r="B23" s="20" t="s">
        <v>6</v>
      </c>
      <c r="C23" s="18">
        <f>SUM(D23+I23+N23+S23+X23)</f>
        <v>2</v>
      </c>
      <c r="D23" s="17">
        <f>SUM(E23:H23)</f>
        <v>0</v>
      </c>
      <c r="E23" s="14"/>
      <c r="F23" s="14"/>
      <c r="G23" s="14"/>
      <c r="H23" s="16"/>
      <c r="I23" s="15">
        <f>SUM(J23:M23)</f>
        <v>2</v>
      </c>
      <c r="J23" s="14">
        <v>1</v>
      </c>
      <c r="K23" s="14">
        <v>1</v>
      </c>
      <c r="L23" s="14"/>
      <c r="M23" s="18"/>
      <c r="N23" s="17">
        <f>SUM(O23:R23)</f>
        <v>0</v>
      </c>
      <c r="O23" s="14"/>
      <c r="P23" s="14"/>
      <c r="Q23" s="14"/>
      <c r="R23" s="16"/>
      <c r="S23" s="17">
        <f>SUM(T23:W23)</f>
        <v>0</v>
      </c>
      <c r="T23" s="14"/>
      <c r="U23" s="14"/>
      <c r="V23" s="14"/>
      <c r="W23" s="16"/>
      <c r="X23" s="15"/>
      <c r="Y23" s="14"/>
      <c r="Z23" s="14"/>
      <c r="AA23" s="14"/>
      <c r="AB23" s="13"/>
    </row>
    <row r="24" spans="2:28" ht="29.25" customHeight="1">
      <c r="B24" s="20" t="s">
        <v>5</v>
      </c>
      <c r="C24" s="18">
        <f>SUM(D24+I24+N24+S24+X24)</f>
        <v>2</v>
      </c>
      <c r="D24" s="17">
        <f>SUM(E24:H24)</f>
        <v>0</v>
      </c>
      <c r="E24" s="14"/>
      <c r="F24" s="15"/>
      <c r="G24" s="14"/>
      <c r="H24" s="16"/>
      <c r="I24" s="15">
        <f>SUM(J24:M24)</f>
        <v>2</v>
      </c>
      <c r="J24" s="14">
        <v>1</v>
      </c>
      <c r="K24" s="14"/>
      <c r="L24" s="14">
        <v>1</v>
      </c>
      <c r="M24" s="18"/>
      <c r="N24" s="17">
        <f>SUM(O24:R24)</f>
        <v>0</v>
      </c>
      <c r="O24" s="14"/>
      <c r="P24" s="14"/>
      <c r="Q24" s="14"/>
      <c r="R24" s="16"/>
      <c r="S24" s="17">
        <f>SUM(T24:W24)</f>
        <v>0</v>
      </c>
      <c r="T24" s="14"/>
      <c r="U24" s="14"/>
      <c r="V24" s="14"/>
      <c r="W24" s="16"/>
      <c r="X24" s="15"/>
      <c r="Y24" s="14"/>
      <c r="Z24" s="14"/>
      <c r="AA24" s="14"/>
      <c r="AB24" s="13"/>
    </row>
    <row r="25" spans="2:28" ht="29.25" customHeight="1">
      <c r="B25" s="19" t="s">
        <v>4</v>
      </c>
      <c r="C25" s="18">
        <f>SUM(D25+I25+N25+S25+X25)</f>
        <v>2</v>
      </c>
      <c r="D25" s="17">
        <f>SUM(E25:H25)</f>
        <v>0</v>
      </c>
      <c r="E25" s="14"/>
      <c r="F25" s="15"/>
      <c r="G25" s="14"/>
      <c r="H25" s="16"/>
      <c r="I25" s="15">
        <f>SUM(J25:M25)</f>
        <v>2</v>
      </c>
      <c r="J25" s="14">
        <v>1</v>
      </c>
      <c r="K25" s="14"/>
      <c r="L25" s="14">
        <v>1</v>
      </c>
      <c r="M25" s="18"/>
      <c r="N25" s="17">
        <f>SUM(O25:R25)</f>
        <v>0</v>
      </c>
      <c r="O25" s="14"/>
      <c r="P25" s="14"/>
      <c r="Q25" s="14"/>
      <c r="R25" s="16"/>
      <c r="S25" s="17">
        <f>SUM(T25:W25)</f>
        <v>0</v>
      </c>
      <c r="T25" s="14"/>
      <c r="U25" s="14"/>
      <c r="V25" s="14"/>
      <c r="W25" s="16"/>
      <c r="X25" s="15"/>
      <c r="Y25" s="14"/>
      <c r="Z25" s="14"/>
      <c r="AA25" s="14"/>
      <c r="AB25" s="13"/>
    </row>
    <row r="26" spans="2:28" ht="29.25" customHeight="1" thickBot="1">
      <c r="B26" s="12" t="s">
        <v>3</v>
      </c>
      <c r="C26" s="10">
        <f>SUM(D26+I26+N26+S26+X26)</f>
        <v>2</v>
      </c>
      <c r="D26" s="9">
        <f>SUM(E26:H26)</f>
        <v>0</v>
      </c>
      <c r="E26" s="6"/>
      <c r="F26" s="7"/>
      <c r="G26" s="6"/>
      <c r="H26" s="8"/>
      <c r="I26" s="11">
        <f>SUM(J26:M26)</f>
        <v>2</v>
      </c>
      <c r="J26" s="6">
        <v>2</v>
      </c>
      <c r="K26" s="6"/>
      <c r="L26" s="6"/>
      <c r="M26" s="10"/>
      <c r="N26" s="9">
        <f>SUM(O26:R26)</f>
        <v>0</v>
      </c>
      <c r="O26" s="6"/>
      <c r="P26" s="6"/>
      <c r="Q26" s="6"/>
      <c r="R26" s="8"/>
      <c r="S26" s="9">
        <f>SUM(T26:W26)</f>
        <v>0</v>
      </c>
      <c r="T26" s="6"/>
      <c r="U26" s="6"/>
      <c r="V26" s="6"/>
      <c r="W26" s="8"/>
      <c r="X26" s="7"/>
      <c r="Y26" s="6"/>
      <c r="Z26" s="6"/>
      <c r="AA26" s="6"/>
      <c r="AB26" s="5"/>
    </row>
    <row r="27" spans="2:28" ht="7.5" customHeight="1"/>
    <row r="28" spans="2:28" ht="15" customHeight="1">
      <c r="B28" s="3" t="s">
        <v>2</v>
      </c>
      <c r="C28" s="4"/>
      <c r="D28" s="4"/>
      <c r="E28" s="4"/>
      <c r="F28" s="4"/>
      <c r="G28" s="4"/>
      <c r="H28" s="4"/>
      <c r="I28" s="4"/>
    </row>
    <row r="29" spans="2:28" ht="15" customHeight="1">
      <c r="B29" s="3" t="s">
        <v>1</v>
      </c>
    </row>
    <row r="30" spans="2:28" ht="15" customHeight="1">
      <c r="B30" s="2" t="s">
        <v>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</sheetData>
  <mergeCells count="14">
    <mergeCell ref="Z9:AB9"/>
    <mergeCell ref="B10:B11"/>
    <mergeCell ref="C10:C11"/>
    <mergeCell ref="D10:H10"/>
    <mergeCell ref="I10:M10"/>
    <mergeCell ref="N10:R10"/>
    <mergeCell ref="S10:W10"/>
    <mergeCell ref="X10:AB10"/>
    <mergeCell ref="B2:AB2"/>
    <mergeCell ref="C5:G5"/>
    <mergeCell ref="I5:L5"/>
    <mergeCell ref="M5:P5"/>
    <mergeCell ref="R5:V5"/>
    <mergeCell ref="W5:AB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8F158-7DAD-4A14-8621-24F8D45C90BE}">
  <dimension ref="A1:AC62"/>
  <sheetViews>
    <sheetView zoomScaleNormal="100" workbookViewId="0">
      <pane ySplit="9" topLeftCell="A10" activePane="bottomLeft" state="frozen"/>
      <selection pane="bottomLeft" activeCell="E30" sqref="E30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29" s="74" customFormat="1"/>
    <row r="2" spans="1:29" s="74" customFormat="1" ht="22.5" customHeight="1">
      <c r="B2" s="53" t="s">
        <v>61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202"/>
      <c r="X2" s="52"/>
      <c r="Y2" s="52"/>
      <c r="Z2" s="52"/>
      <c r="AA2" s="52"/>
      <c r="AB2" s="52"/>
      <c r="AC2" s="52"/>
    </row>
    <row r="3" spans="1:29" s="74" customFormat="1" ht="15" customHeight="1">
      <c r="A3" s="70"/>
      <c r="B3" s="3" t="s">
        <v>2</v>
      </c>
      <c r="C3" s="4"/>
      <c r="D3" s="4"/>
      <c r="E3" s="195"/>
      <c r="F3" s="195"/>
      <c r="G3" s="195"/>
      <c r="H3" s="201"/>
      <c r="I3" s="199"/>
      <c r="J3" s="195"/>
      <c r="K3" s="195"/>
      <c r="L3" s="195"/>
      <c r="M3" s="200"/>
      <c r="N3" s="195"/>
      <c r="O3" s="195"/>
      <c r="P3" s="195"/>
      <c r="R3" s="199"/>
      <c r="S3" s="195"/>
      <c r="T3" s="195"/>
      <c r="U3" s="195"/>
      <c r="V3" s="195"/>
      <c r="W3" s="195"/>
      <c r="X3" s="198"/>
      <c r="Y3" s="197"/>
      <c r="Z3" s="197"/>
      <c r="AA3" s="197"/>
      <c r="AB3" s="197"/>
      <c r="AC3" s="197"/>
    </row>
    <row r="4" spans="1:29" s="74" customFormat="1" ht="1.5" customHeight="1" thickBot="1">
      <c r="B4" s="196"/>
      <c r="C4" s="196"/>
      <c r="D4" s="196"/>
      <c r="E4" s="196"/>
      <c r="F4" s="196"/>
      <c r="G4" s="196"/>
      <c r="H4" s="195"/>
      <c r="I4" s="195"/>
      <c r="J4" s="195"/>
      <c r="K4" s="195"/>
      <c r="L4" s="195"/>
      <c r="M4" s="195"/>
      <c r="N4" s="195"/>
      <c r="O4" s="195"/>
      <c r="P4" s="195"/>
      <c r="R4" s="195"/>
      <c r="S4" s="195"/>
      <c r="T4" s="195"/>
      <c r="U4" s="195"/>
      <c r="V4" s="195"/>
      <c r="W4" s="195"/>
      <c r="X4" s="195"/>
      <c r="Y4" s="195"/>
      <c r="Z4" s="195"/>
      <c r="AA4" s="194" t="s">
        <v>60</v>
      </c>
      <c r="AB4" s="194"/>
      <c r="AC4" s="194"/>
    </row>
    <row r="5" spans="1:29" s="74" customFormat="1" ht="18.75" customHeight="1">
      <c r="B5" s="47" t="s">
        <v>29</v>
      </c>
      <c r="C5" s="44" t="s">
        <v>17</v>
      </c>
      <c r="D5" s="43"/>
      <c r="E5" s="42" t="s">
        <v>27</v>
      </c>
      <c r="F5" s="41"/>
      <c r="G5" s="41"/>
      <c r="H5" s="41"/>
      <c r="I5" s="45"/>
      <c r="J5" s="44" t="s">
        <v>26</v>
      </c>
      <c r="K5" s="41"/>
      <c r="L5" s="41"/>
      <c r="M5" s="41"/>
      <c r="N5" s="43"/>
      <c r="O5" s="42" t="s">
        <v>25</v>
      </c>
      <c r="P5" s="41"/>
      <c r="Q5" s="41"/>
      <c r="R5" s="41"/>
      <c r="S5" s="45"/>
      <c r="T5" s="42" t="s">
        <v>24</v>
      </c>
      <c r="U5" s="41"/>
      <c r="V5" s="41"/>
      <c r="W5" s="41"/>
      <c r="X5" s="45"/>
      <c r="Y5" s="44" t="s">
        <v>23</v>
      </c>
      <c r="Z5" s="41"/>
      <c r="AA5" s="41"/>
      <c r="AB5" s="41"/>
      <c r="AC5" s="40"/>
    </row>
    <row r="6" spans="1:29" s="74" customFormat="1" ht="18.75" customHeight="1" thickBot="1">
      <c r="B6" s="39"/>
      <c r="C6" s="193"/>
      <c r="D6" s="192"/>
      <c r="E6" s="34" t="s">
        <v>22</v>
      </c>
      <c r="F6" s="33" t="s">
        <v>21</v>
      </c>
      <c r="G6" s="33" t="s">
        <v>20</v>
      </c>
      <c r="H6" s="33" t="s">
        <v>19</v>
      </c>
      <c r="I6" s="37" t="s">
        <v>18</v>
      </c>
      <c r="J6" s="36" t="s">
        <v>22</v>
      </c>
      <c r="K6" s="33" t="s">
        <v>21</v>
      </c>
      <c r="L6" s="33" t="s">
        <v>20</v>
      </c>
      <c r="M6" s="33" t="s">
        <v>19</v>
      </c>
      <c r="N6" s="35" t="s">
        <v>18</v>
      </c>
      <c r="O6" s="34" t="s">
        <v>22</v>
      </c>
      <c r="P6" s="33" t="s">
        <v>21</v>
      </c>
      <c r="Q6" s="33" t="s">
        <v>20</v>
      </c>
      <c r="R6" s="33" t="s">
        <v>19</v>
      </c>
      <c r="S6" s="37" t="s">
        <v>18</v>
      </c>
      <c r="T6" s="34" t="s">
        <v>22</v>
      </c>
      <c r="U6" s="33" t="s">
        <v>21</v>
      </c>
      <c r="V6" s="33" t="s">
        <v>20</v>
      </c>
      <c r="W6" s="33" t="s">
        <v>19</v>
      </c>
      <c r="X6" s="37" t="s">
        <v>18</v>
      </c>
      <c r="Y6" s="36" t="s">
        <v>22</v>
      </c>
      <c r="Z6" s="33" t="s">
        <v>21</v>
      </c>
      <c r="AA6" s="33" t="s">
        <v>20</v>
      </c>
      <c r="AB6" s="33" t="s">
        <v>19</v>
      </c>
      <c r="AC6" s="32" t="s">
        <v>18</v>
      </c>
    </row>
    <row r="7" spans="1:29" s="74" customFormat="1" ht="20.25" customHeight="1" thickTop="1">
      <c r="B7" s="191" t="s">
        <v>37</v>
      </c>
      <c r="C7" s="190" t="s">
        <v>51</v>
      </c>
      <c r="D7" s="189">
        <f>SUM(E7+J7+O7+T7+Y7)</f>
        <v>2</v>
      </c>
      <c r="E7" s="188">
        <f>SUM(F7:I7)</f>
        <v>0</v>
      </c>
      <c r="F7" s="181">
        <f>SUM(F10+F13+F16+F19+F22+F25+F28+F31+F34+F37+F40+F49)</f>
        <v>-2</v>
      </c>
      <c r="G7" s="181">
        <f>SUM(G10+G13+G16+G19+G22+G25+G28+G31+G34+G37+G40+G49)</f>
        <v>2</v>
      </c>
      <c r="H7" s="181">
        <f>SUM(H10+H13+H16+H19+H22+H25+H28+H31+H34+H37+H40+H49)</f>
        <v>0</v>
      </c>
      <c r="I7" s="186">
        <f>SUM(I10+I13+I16+I19+I22+I25+I28+I31+I34+I37+I40+I43+I46+I49)</f>
        <v>0</v>
      </c>
      <c r="J7" s="185">
        <f>SUM(K7:N7)</f>
        <v>1</v>
      </c>
      <c r="K7" s="181">
        <f>SUM(K10+K13+K16+K19+K22+K25+K28+K31+K34+K37+K40+K43+K46+K49)</f>
        <v>0</v>
      </c>
      <c r="L7" s="181">
        <f>SUM(L10+L13+L16+L19+L22+L25+L28+L31+L34+L37+L40+L43+L46+L49)</f>
        <v>1</v>
      </c>
      <c r="M7" s="181">
        <f>SUM(M10+M13+M16+M19+M22+M25+M28+M31+M34+M37+M40+M43+M46+M49)</f>
        <v>0</v>
      </c>
      <c r="N7" s="187">
        <f>SUM(N10+N13+N16+N19+N22+N25+N28+N31+N34+N37+N40+N43+N46+N49)</f>
        <v>0</v>
      </c>
      <c r="O7" s="185">
        <f>SUM(P7:S7)</f>
        <v>0</v>
      </c>
      <c r="P7" s="181">
        <f>SUM(P10+P13+P16+P19+P22+P25+P28+P31+P34+P37+P40+P43+P46+P49)</f>
        <v>0</v>
      </c>
      <c r="Q7" s="181">
        <f>SUM(Q10+Q13+Q16+Q19+Q22+Q25+Q28+Q31+Q34+Q37+Q40+Q43+Q46+Q49)</f>
        <v>0</v>
      </c>
      <c r="R7" s="181">
        <f>SUM(R10+R13+R16+R19+R22+R25+R28+R31+R34+R37+R40+R43+R46+R49)</f>
        <v>0</v>
      </c>
      <c r="S7" s="187">
        <f>SUM(S10+S13+S16+S19+S22+S25+S28+S31+S34+S37+S40+S43+S46+S49)</f>
        <v>0</v>
      </c>
      <c r="T7" s="185">
        <f>SUM(U7:X7)</f>
        <v>1</v>
      </c>
      <c r="U7" s="181">
        <f>SUM(U10+U13+U16+U19+U22+U25+U28+U31+U34+U37+U40+U43+U46+U49)</f>
        <v>0</v>
      </c>
      <c r="V7" s="181">
        <f>SUM(V10+V13+V16+V19+V22+V25+V28+V31+V34+V37+V40+V43+V46+V49)</f>
        <v>0</v>
      </c>
      <c r="W7" s="181">
        <f>SUM(W10+W13+W16+W19+W22+W25+W28+W31+W34+W37+W40+W43+W46+W49)</f>
        <v>1</v>
      </c>
      <c r="X7" s="186">
        <f>SUM(X10+X13+X16+X19+X22+X25+X28+X31+X34+X37+X40+X43+X46+X49)</f>
        <v>0</v>
      </c>
      <c r="Y7" s="185">
        <f>SUM(Z7:AC7)</f>
        <v>0</v>
      </c>
      <c r="Z7" s="181">
        <f>SUM(Z10+Z13+Z16+Z19+Z22+Z25+Z28+Z31+Z34+Z37+Z40+Z43+Z46+Z49)</f>
        <v>0</v>
      </c>
      <c r="AA7" s="181">
        <f>SUM(AA10+AA13+AA16+AA19+AA22+AA25+AA28+AA31+AA34+AA37+AA40+AA43+AA46+AA49)</f>
        <v>0</v>
      </c>
      <c r="AB7" s="181">
        <f>SUM(AB10+AB13+AB16+AB19+AB22+AB25+AB28+AB31+AB34+AB37+AB40+AB43+AB46+AB49)</f>
        <v>0</v>
      </c>
      <c r="AC7" s="184">
        <f>SUM(AC10+AC13+AC16+AC19+AC22+AC25+AC28+AC31+AC34+AC37+AC40+AC43+AC46+AC49)</f>
        <v>0</v>
      </c>
    </row>
    <row r="8" spans="1:29" s="74" customFormat="1" ht="20.25" customHeight="1">
      <c r="B8" s="183"/>
      <c r="C8" s="182" t="s">
        <v>50</v>
      </c>
      <c r="D8" s="180">
        <f>SUM(E8+J8+O8+T8+Y8)</f>
        <v>42</v>
      </c>
      <c r="E8" s="179">
        <f>SUM(F8:I8)</f>
        <v>3</v>
      </c>
      <c r="F8" s="181">
        <f>SUM(F11+F14+F17+F20+F23+F26+F29+F32+F35+F38+F41+F50+F44+F47)</f>
        <v>1</v>
      </c>
      <c r="G8" s="181">
        <f>SUM(G11+G14+G17+G20+G23+G26+G29+G32+G35+G38+G41+G50+G44+G47)</f>
        <v>2</v>
      </c>
      <c r="H8" s="181">
        <f>SUM(H11+H14+H17+H20+H23+H26+H29+H32+H35+H38+H41+H50+H44+H47)</f>
        <v>0</v>
      </c>
      <c r="I8" s="178">
        <f>SUM(I11+I14+I17+I20+I23+I26+I29+I32+I35+I38+I41+I44+I47+I50)</f>
        <v>0</v>
      </c>
      <c r="J8" s="177">
        <f>SUM(K8:N8)</f>
        <v>29</v>
      </c>
      <c r="K8" s="176">
        <f>SUM(K11+K14+K17+K20+K23+K26+K29+K32+K35+K38+K41+K44+K47+K50)</f>
        <v>9</v>
      </c>
      <c r="L8" s="176">
        <f>SUM(L11+L14+L17+L20+L23+L26+L29+L32+L35+L38+L41+L44+L47+L50)</f>
        <v>16</v>
      </c>
      <c r="M8" s="176">
        <f>SUM(M11+M14+M17+M20+M23+M26+M29+M32+M35+M38+M41+M44+M47+M50)</f>
        <v>3</v>
      </c>
      <c r="N8" s="180">
        <f>SUM(N11+N14+N17+N20+N23+N26+N29+N32+N35+N38+N41+N44+N47+N50)</f>
        <v>1</v>
      </c>
      <c r="O8" s="179">
        <f>SUM(P8:S8)</f>
        <v>5</v>
      </c>
      <c r="P8" s="176">
        <f>SUM(P11+P14+P17+P20+P23+P26+P29+P32+P35+P38+P41+P44+P47+P50)</f>
        <v>0</v>
      </c>
      <c r="Q8" s="176">
        <f>SUM(Q11+Q14+Q17+Q20+Q23+Q26+Q29+Q32+Q35+Q38+Q41+Q44+Q47+Q50)</f>
        <v>5</v>
      </c>
      <c r="R8" s="176">
        <f>SUM(R11+R14+R17+R20+R23+R26+R29+R32+R35+R38+R41+R44+R47+R50)</f>
        <v>0</v>
      </c>
      <c r="S8" s="178">
        <f>SUM(S11+S14+S17+S20+S23+S26+S29+S32+S35+S38+S41+S44+S47+S50)</f>
        <v>0</v>
      </c>
      <c r="T8" s="177">
        <f>SUM(U8:X8)</f>
        <v>5</v>
      </c>
      <c r="U8" s="176">
        <f>SUM(U11+U14+U17+U20+U23+U26+U29+U32+U35+U38+U41+U44+U47+U50)</f>
        <v>0</v>
      </c>
      <c r="V8" s="176">
        <f>SUM(V11+V14+V17+V20+V23+V26+V29+V32+V35+V38+V41+V44+V47+V50)</f>
        <v>1</v>
      </c>
      <c r="W8" s="176">
        <f>SUM(W11+W14+W17+W20+W23+W26+W29+W32+W35+W38+W41+W44+W47+W50)</f>
        <v>4</v>
      </c>
      <c r="X8" s="178">
        <f>SUM(X11+X14+X17+X20+X23+X26+X29+X32+X35+X38+X41+X44+X47+X50)</f>
        <v>0</v>
      </c>
      <c r="Y8" s="177">
        <f>SUM(Z8:AC8)</f>
        <v>0</v>
      </c>
      <c r="Z8" s="176">
        <f>SUM(Z11+Z14+Z17+Z20+Z23+Z26+Z29+Z32+Z35+Z38+Z41+Z44+Z47+Z50)</f>
        <v>0</v>
      </c>
      <c r="AA8" s="176">
        <f>SUM(AA11+AA14+AA17+AA20+AA23+AA26+AA29+AA32+AA35+AA38+AA41+AA44+AA47+AA50)</f>
        <v>0</v>
      </c>
      <c r="AB8" s="176">
        <f>SUM(AB11+AB14+AB17+AB20+AB23+AB26+AB29+AB32+AB35+AB38+AB41+AB44+AB47+AB50)</f>
        <v>0</v>
      </c>
      <c r="AC8" s="175">
        <f>SUM(AC11+AC14+AC17+AC20+AC23+AC26+AC29+AC32+AC35+AC38+AC41+AC44+AC47+AC50)</f>
        <v>0</v>
      </c>
    </row>
    <row r="9" spans="1:29" s="74" customFormat="1" ht="20.25" customHeight="1" thickBot="1">
      <c r="B9" s="174"/>
      <c r="C9" s="173" t="s">
        <v>49</v>
      </c>
      <c r="D9" s="172">
        <f>SUM(E9+J9+O9+T9+Y9)</f>
        <v>40</v>
      </c>
      <c r="E9" s="169">
        <f>SUM(F9:I9)</f>
        <v>3</v>
      </c>
      <c r="F9" s="171">
        <f>SUM(F12+F15+F18+F21+F24+F27+F30+F33+F36+F39+F42+F51+F45+F48)</f>
        <v>3</v>
      </c>
      <c r="G9" s="171">
        <f>SUM(G12+G15+G18+G21+G24+G27+G30+G33+G36+G39+G42+G51+G45+G48)</f>
        <v>0</v>
      </c>
      <c r="H9" s="171">
        <f>SUM(H12+H15+H18+H21+H24+H27+H30+H33+H36+H39+H42+H51+H45+H48)</f>
        <v>0</v>
      </c>
      <c r="I9" s="168">
        <f>SUM(I12+I15+I18+I21+I24+I27+I30+I33+I36+I39+I42+I45+I48+I51)</f>
        <v>0</v>
      </c>
      <c r="J9" s="167">
        <f>SUM(K9:N9)</f>
        <v>28</v>
      </c>
      <c r="K9" s="166">
        <f>SUM(K12+K15+K18+K21+K24+K27+K30+K33+K36+K39+K42+K45+K48+K51)</f>
        <v>9</v>
      </c>
      <c r="L9" s="166">
        <f>SUM(L12+L15+L18+L21+L24+L27+L30+L33+L36+L39+L42+L45+L48+L51)</f>
        <v>15</v>
      </c>
      <c r="M9" s="166">
        <f>SUM(M12+M15+M18+M21+M24+M27+M30+M33+M36+M39+M42+M45+M48+M51)</f>
        <v>3</v>
      </c>
      <c r="N9" s="170">
        <f>SUM(N12+N15+N18+N21+N24+N27+N30+N33+N36+N39+N42+N45+N48+N51)</f>
        <v>1</v>
      </c>
      <c r="O9" s="169">
        <f>SUM(P9:S9)</f>
        <v>5</v>
      </c>
      <c r="P9" s="166">
        <f>SUM(P12+P15+P18+P21+P24+P27+P30+P33+P36+P39+P42+P45+P48+P51)</f>
        <v>0</v>
      </c>
      <c r="Q9" s="166">
        <f>SUM(Q12+Q15+Q18+Q21+Q24+Q27+Q30+Q33+Q36+Q39+Q42+Q45+Q48+Q51)</f>
        <v>5</v>
      </c>
      <c r="R9" s="166">
        <f>SUM(R12+R15+R18+R21+R24+R27+R30+R33+R36+R39+R42+R45+R48+R51)</f>
        <v>0</v>
      </c>
      <c r="S9" s="168">
        <f>SUM(S12+S15+S18+S21+S24+S27+S30+S33+S36+S39+S42+S45+S48+S51)</f>
        <v>0</v>
      </c>
      <c r="T9" s="167">
        <f>SUM(U9:X9)</f>
        <v>4</v>
      </c>
      <c r="U9" s="166">
        <f>SUM(U12+U15+U18+U21+U24+U27+U30+U33+U36+U39+U42+U45+U48+U51)</f>
        <v>0</v>
      </c>
      <c r="V9" s="166">
        <f>SUM(V12+V15+V18+V21+V24+V27+V30+V33+V36+V39+V42+V45+V48+V51)</f>
        <v>1</v>
      </c>
      <c r="W9" s="166">
        <f>SUM(W12+W15+W18+W21+W24+W27+W30+W33+W36+W39+W42+W45+W48+W51)</f>
        <v>3</v>
      </c>
      <c r="X9" s="168">
        <f>SUM(X12+X15+X18+X21+X24+X27+X30+X33+X36+X39+X42+X45+X48+X51)</f>
        <v>0</v>
      </c>
      <c r="Y9" s="167">
        <f>SUM(Z9:AC9)</f>
        <v>0</v>
      </c>
      <c r="Z9" s="166">
        <f>SUM(Z12+Z15+Z18+Z21+Z24+Z27+Z30+Z33+Z36+Z39+Z42+Z45+Z48+Z51)</f>
        <v>0</v>
      </c>
      <c r="AA9" s="166">
        <f>SUM(AA12+AA15+AA18+AA21+AA24+AA27+AA30+AA33+AA36+AA39+AA42+AA45+AA48+AA51)</f>
        <v>0</v>
      </c>
      <c r="AB9" s="166">
        <f>SUM(AB12+AB15+AB18+AB21+AB24+AB27+AB30+AB33+AB36+AB39+AB42+AB45+AB48+AB51)</f>
        <v>0</v>
      </c>
      <c r="AC9" s="165">
        <f>SUM(AC12+AC15+AC18+AC21+AC24+AC27+AC30+AC33+AC36+AC39+AC42+AC45+AC48+AC51)</f>
        <v>0</v>
      </c>
    </row>
    <row r="10" spans="1:29" s="74" customFormat="1" ht="20.25" customHeight="1">
      <c r="B10" s="136" t="s">
        <v>16</v>
      </c>
      <c r="C10" s="135" t="s">
        <v>51</v>
      </c>
      <c r="D10" s="134">
        <f>SUM(E10+J10+O10+T10+Y10)</f>
        <v>1</v>
      </c>
      <c r="E10" s="133">
        <f>SUM(F10:I10)</f>
        <v>0</v>
      </c>
      <c r="F10" s="130">
        <f>SUM(F11-F12)</f>
        <v>-2</v>
      </c>
      <c r="G10" s="130">
        <f>SUM(G11-G12)</f>
        <v>2</v>
      </c>
      <c r="H10" s="130">
        <f>SUM(H11-H12)</f>
        <v>0</v>
      </c>
      <c r="I10" s="132">
        <f>SUM(I11-I12)</f>
        <v>0</v>
      </c>
      <c r="J10" s="131">
        <f>SUM(K10:N10)</f>
        <v>1</v>
      </c>
      <c r="K10" s="130">
        <f>SUM(K11-K12)</f>
        <v>0</v>
      </c>
      <c r="L10" s="130">
        <f>SUM(L11-L12)</f>
        <v>1</v>
      </c>
      <c r="M10" s="130">
        <f>SUM(M11-M12)</f>
        <v>0</v>
      </c>
      <c r="N10" s="134">
        <f>SUM(N11-N12)</f>
        <v>0</v>
      </c>
      <c r="O10" s="133">
        <f>SUM(P10:S10)</f>
        <v>0</v>
      </c>
      <c r="P10" s="130">
        <f>SUM(P11-P12)</f>
        <v>0</v>
      </c>
      <c r="Q10" s="130">
        <f>SUM(Q11-Q12)</f>
        <v>0</v>
      </c>
      <c r="R10" s="130">
        <f>SUM(R11-R12)</f>
        <v>0</v>
      </c>
      <c r="S10" s="132">
        <f>SUM(S11-S12)</f>
        <v>0</v>
      </c>
      <c r="T10" s="131">
        <f>SUM(U10:X10)</f>
        <v>0</v>
      </c>
      <c r="U10" s="130">
        <f>SUM(U11-U12)</f>
        <v>0</v>
      </c>
      <c r="V10" s="130">
        <f>SUM(V11-V12)</f>
        <v>0</v>
      </c>
      <c r="W10" s="130">
        <f>SUM(W11-W12)</f>
        <v>0</v>
      </c>
      <c r="X10" s="132">
        <f>SUM(X11-X12)</f>
        <v>0</v>
      </c>
      <c r="Y10" s="131">
        <f>SUM(Z10:AC10)</f>
        <v>0</v>
      </c>
      <c r="Z10" s="130">
        <f>SUM(Z11-Z12)</f>
        <v>0</v>
      </c>
      <c r="AA10" s="130">
        <f>SUM(AA11-AA12)</f>
        <v>0</v>
      </c>
      <c r="AB10" s="130">
        <f>SUM(AB11-AB12)</f>
        <v>0</v>
      </c>
      <c r="AC10" s="129">
        <f>SUM(AC11-AC12)</f>
        <v>0</v>
      </c>
    </row>
    <row r="11" spans="1:29" s="74" customFormat="1" ht="20.25" customHeight="1">
      <c r="B11" s="128"/>
      <c r="C11" s="109" t="s">
        <v>50</v>
      </c>
      <c r="D11" s="108">
        <f>SUM(E11+J11+O11+T11+Y11)</f>
        <v>15</v>
      </c>
      <c r="E11" s="107">
        <f>SUM(F11:I11)</f>
        <v>3</v>
      </c>
      <c r="F11" s="104">
        <v>1</v>
      </c>
      <c r="G11" s="104">
        <v>2</v>
      </c>
      <c r="H11" s="104">
        <v>0</v>
      </c>
      <c r="I11" s="106">
        <v>0</v>
      </c>
      <c r="J11" s="105">
        <f>SUM(K11:N11)</f>
        <v>10</v>
      </c>
      <c r="K11" s="104">
        <v>2</v>
      </c>
      <c r="L11" s="104">
        <v>7</v>
      </c>
      <c r="M11" s="104">
        <v>0</v>
      </c>
      <c r="N11" s="108">
        <v>1</v>
      </c>
      <c r="O11" s="107">
        <f>SUM(P11:S11)</f>
        <v>2</v>
      </c>
      <c r="P11" s="104">
        <v>0</v>
      </c>
      <c r="Q11" s="104">
        <v>2</v>
      </c>
      <c r="R11" s="104">
        <v>0</v>
      </c>
      <c r="S11" s="106">
        <v>0</v>
      </c>
      <c r="T11" s="107">
        <f>SUM(U11:X11)</f>
        <v>0</v>
      </c>
      <c r="U11" s="104">
        <v>0</v>
      </c>
      <c r="V11" s="104">
        <v>0</v>
      </c>
      <c r="W11" s="104">
        <v>0</v>
      </c>
      <c r="X11" s="106">
        <v>0</v>
      </c>
      <c r="Y11" s="105">
        <f>SUM(Z11:AC11)</f>
        <v>0</v>
      </c>
      <c r="Z11" s="104">
        <v>0</v>
      </c>
      <c r="AA11" s="104">
        <v>0</v>
      </c>
      <c r="AB11" s="104">
        <v>0</v>
      </c>
      <c r="AC11" s="103">
        <v>0</v>
      </c>
    </row>
    <row r="12" spans="1:29" s="74" customFormat="1" ht="20.25" customHeight="1">
      <c r="B12" s="164"/>
      <c r="C12" s="126" t="s">
        <v>49</v>
      </c>
      <c r="D12" s="153">
        <f>SUM(E12+J12+O12+T12+Y12)</f>
        <v>14</v>
      </c>
      <c r="E12" s="160">
        <f>SUM(F12:I12)</f>
        <v>3</v>
      </c>
      <c r="F12" s="159">
        <v>3</v>
      </c>
      <c r="G12" s="159"/>
      <c r="H12" s="159"/>
      <c r="I12" s="163"/>
      <c r="J12" s="162">
        <f>SUM(K12:N12)</f>
        <v>9</v>
      </c>
      <c r="K12" s="159">
        <v>2</v>
      </c>
      <c r="L12" s="159">
        <v>6</v>
      </c>
      <c r="M12" s="159"/>
      <c r="N12" s="161">
        <v>1</v>
      </c>
      <c r="O12" s="160">
        <f>SUM(P12:S12)</f>
        <v>2</v>
      </c>
      <c r="P12" s="159"/>
      <c r="Q12" s="159">
        <v>2</v>
      </c>
      <c r="R12" s="159"/>
      <c r="S12" s="163"/>
      <c r="T12" s="162">
        <f>SUM(U12:X12)</f>
        <v>0</v>
      </c>
      <c r="U12" s="159"/>
      <c r="V12" s="159"/>
      <c r="W12" s="159"/>
      <c r="X12" s="161"/>
      <c r="Y12" s="160">
        <f>SUM(Z12:AC12)</f>
        <v>0</v>
      </c>
      <c r="Z12" s="159"/>
      <c r="AA12" s="159"/>
      <c r="AB12" s="143"/>
      <c r="AC12" s="154"/>
    </row>
    <row r="13" spans="1:29" s="74" customFormat="1" ht="20.25" customHeight="1">
      <c r="B13" s="158" t="s">
        <v>15</v>
      </c>
      <c r="C13" s="152" t="s">
        <v>51</v>
      </c>
      <c r="D13" s="148">
        <f>SUM(E13+J13+O13+T13+Y13)</f>
        <v>0</v>
      </c>
      <c r="E13" s="115">
        <f>SUM(F13:I13)</f>
        <v>0</v>
      </c>
      <c r="F13" s="112">
        <f>SUM(F14-F15)</f>
        <v>0</v>
      </c>
      <c r="G13" s="112">
        <f>SUM(G14-G15)</f>
        <v>0</v>
      </c>
      <c r="H13" s="112">
        <f>SUM(H14-H15)</f>
        <v>0</v>
      </c>
      <c r="I13" s="114">
        <f>SUM(I14-I15)</f>
        <v>0</v>
      </c>
      <c r="J13" s="113">
        <f>SUM(K13:N13)</f>
        <v>0</v>
      </c>
      <c r="K13" s="112">
        <f>SUM(K14-K15)</f>
        <v>0</v>
      </c>
      <c r="L13" s="112">
        <f>SUM(L14-L15)</f>
        <v>0</v>
      </c>
      <c r="M13" s="112">
        <f>SUM(M14-M15)</f>
        <v>0</v>
      </c>
      <c r="N13" s="116">
        <f>SUM(N14-N15)</f>
        <v>0</v>
      </c>
      <c r="O13" s="115">
        <f>SUM(P13:S13)</f>
        <v>0</v>
      </c>
      <c r="P13" s="112">
        <f>SUM(P14-P15)</f>
        <v>0</v>
      </c>
      <c r="Q13" s="112">
        <f>SUM(Q14-Q15)</f>
        <v>0</v>
      </c>
      <c r="R13" s="112">
        <f>SUM(R14-R15)</f>
        <v>0</v>
      </c>
      <c r="S13" s="114">
        <f>SUM(S14-S15)</f>
        <v>0</v>
      </c>
      <c r="T13" s="115">
        <f>SUM(U13:X13)</f>
        <v>0</v>
      </c>
      <c r="U13" s="112">
        <f>SUM(U14-U15)</f>
        <v>0</v>
      </c>
      <c r="V13" s="112">
        <f>SUM(V14-V15)</f>
        <v>0</v>
      </c>
      <c r="W13" s="112">
        <f>SUM(W14-W15)</f>
        <v>0</v>
      </c>
      <c r="X13" s="114">
        <f>SUM(X14-X15)</f>
        <v>0</v>
      </c>
      <c r="Y13" s="113">
        <f>SUM(Z13:AC13)</f>
        <v>0</v>
      </c>
      <c r="Z13" s="112">
        <f>SUM(Z14-Z15)</f>
        <v>0</v>
      </c>
      <c r="AA13" s="112">
        <f>SUM(AA14-AA15)</f>
        <v>0</v>
      </c>
      <c r="AB13" s="112">
        <f>SUM(AB14-AB15)</f>
        <v>0</v>
      </c>
      <c r="AC13" s="111">
        <f>SUM(AC14-AC15)</f>
        <v>0</v>
      </c>
    </row>
    <row r="14" spans="1:29" s="74" customFormat="1" ht="20.25" customHeight="1">
      <c r="B14" s="128"/>
      <c r="C14" s="109" t="s">
        <v>50</v>
      </c>
      <c r="D14" s="108">
        <f>SUM(E14+J14+O14+T14+Y14)</f>
        <v>6</v>
      </c>
      <c r="E14" s="107">
        <f>SUM(F14:I14)</f>
        <v>0</v>
      </c>
      <c r="F14" s="104"/>
      <c r="G14" s="104"/>
      <c r="H14" s="104"/>
      <c r="I14" s="106"/>
      <c r="J14" s="105">
        <f>SUM(K14:N14)</f>
        <v>2</v>
      </c>
      <c r="K14" s="104"/>
      <c r="L14" s="104">
        <v>2</v>
      </c>
      <c r="M14" s="104"/>
      <c r="N14" s="108"/>
      <c r="O14" s="107">
        <f>SUM(P14:S14)</f>
        <v>3</v>
      </c>
      <c r="P14" s="104"/>
      <c r="Q14" s="104">
        <v>3</v>
      </c>
      <c r="R14" s="104"/>
      <c r="S14" s="106"/>
      <c r="T14" s="107">
        <f>SUM(U14:X14)</f>
        <v>1</v>
      </c>
      <c r="U14" s="104"/>
      <c r="V14" s="104">
        <v>1</v>
      </c>
      <c r="W14" s="104"/>
      <c r="X14" s="106"/>
      <c r="Y14" s="105">
        <f>SUM(Z14:AC14)</f>
        <v>0</v>
      </c>
      <c r="Z14" s="104"/>
      <c r="AA14" s="104"/>
      <c r="AB14" s="104"/>
      <c r="AC14" s="103"/>
    </row>
    <row r="15" spans="1:29" s="74" customFormat="1" ht="20.25" customHeight="1">
      <c r="B15" s="127"/>
      <c r="C15" s="126" t="s">
        <v>49</v>
      </c>
      <c r="D15" s="123">
        <f>SUM(E15+J15+O15+T15+Y15)</f>
        <v>6</v>
      </c>
      <c r="E15" s="124">
        <f>SUM(F15:I15)</f>
        <v>0</v>
      </c>
      <c r="F15" s="121"/>
      <c r="G15" s="121"/>
      <c r="H15" s="121"/>
      <c r="I15" s="123"/>
      <c r="J15" s="122">
        <v>2</v>
      </c>
      <c r="K15" s="121"/>
      <c r="L15" s="121">
        <v>2</v>
      </c>
      <c r="M15" s="121"/>
      <c r="N15" s="125"/>
      <c r="O15" s="124">
        <f>SUM(P15:S15)</f>
        <v>3</v>
      </c>
      <c r="P15" s="121"/>
      <c r="Q15" s="121">
        <v>3</v>
      </c>
      <c r="R15" s="121"/>
      <c r="S15" s="123"/>
      <c r="T15" s="124">
        <f>SUM(U15:X15)</f>
        <v>1</v>
      </c>
      <c r="U15" s="121"/>
      <c r="V15" s="121">
        <v>1</v>
      </c>
      <c r="W15" s="121"/>
      <c r="X15" s="123"/>
      <c r="Y15" s="122">
        <f>SUM(Z15:AC15)</f>
        <v>0</v>
      </c>
      <c r="Z15" s="121"/>
      <c r="AA15" s="121"/>
      <c r="AB15" s="121"/>
      <c r="AC15" s="120"/>
    </row>
    <row r="16" spans="1:29" s="74" customFormat="1" ht="20.25" customHeight="1">
      <c r="B16" s="158" t="s">
        <v>14</v>
      </c>
      <c r="C16" s="118" t="s">
        <v>51</v>
      </c>
      <c r="D16" s="151">
        <f>SUM(E16+J16+O16+T16+Y16)</f>
        <v>0</v>
      </c>
      <c r="E16" s="115">
        <f>SUM(F16:I16)</f>
        <v>0</v>
      </c>
      <c r="F16" s="112">
        <f>SUM(F17-F18)</f>
        <v>0</v>
      </c>
      <c r="G16" s="112">
        <f>SUM(G17-G18)</f>
        <v>0</v>
      </c>
      <c r="H16" s="112">
        <f>SUM(H17-H18)</f>
        <v>0</v>
      </c>
      <c r="I16" s="114">
        <f>SUM(I17-I18)</f>
        <v>0</v>
      </c>
      <c r="J16" s="113">
        <f>SUM(K16:N16)</f>
        <v>0</v>
      </c>
      <c r="K16" s="112">
        <f>SUM(K17-K18)</f>
        <v>0</v>
      </c>
      <c r="L16" s="112">
        <f>SUM(L17-L18)</f>
        <v>0</v>
      </c>
      <c r="M16" s="112">
        <f>SUM(M17-M18)</f>
        <v>0</v>
      </c>
      <c r="N16" s="116">
        <f>SUM(N17-N18)</f>
        <v>0</v>
      </c>
      <c r="O16" s="115">
        <f>SUM(P16:S16)</f>
        <v>0</v>
      </c>
      <c r="P16" s="112">
        <f>SUM(P17-P18)</f>
        <v>0</v>
      </c>
      <c r="Q16" s="112">
        <f>SUM(Q17-Q18)</f>
        <v>0</v>
      </c>
      <c r="R16" s="112">
        <f>SUM(R17-R18)</f>
        <v>0</v>
      </c>
      <c r="S16" s="114">
        <f>SUM(S17-S18)</f>
        <v>0</v>
      </c>
      <c r="T16" s="115">
        <f>SUM(U16:X16)</f>
        <v>0</v>
      </c>
      <c r="U16" s="112">
        <f>SUM(U17-U18)</f>
        <v>0</v>
      </c>
      <c r="V16" s="112">
        <f>SUM(V17-V18)</f>
        <v>0</v>
      </c>
      <c r="W16" s="112">
        <f>SUM(W17-W18)</f>
        <v>0</v>
      </c>
      <c r="X16" s="114">
        <f>SUM(X17-X18)</f>
        <v>0</v>
      </c>
      <c r="Y16" s="113">
        <f>SUM(Z16:AC16)</f>
        <v>0</v>
      </c>
      <c r="Z16" s="112">
        <f>SUM(Z17-Z18)</f>
        <v>0</v>
      </c>
      <c r="AA16" s="112">
        <f>SUM(AA17-AA18)</f>
        <v>0</v>
      </c>
      <c r="AB16" s="112">
        <f>SUM(AB17-AB18)</f>
        <v>0</v>
      </c>
      <c r="AC16" s="111">
        <f>SUM(AC17-AC18)</f>
        <v>0</v>
      </c>
    </row>
    <row r="17" spans="2:29" s="74" customFormat="1" ht="20.25" customHeight="1">
      <c r="B17" s="128"/>
      <c r="C17" s="109" t="s">
        <v>50</v>
      </c>
      <c r="D17" s="108">
        <f>SUM(E17+J17+O17+T17+Y17)</f>
        <v>2</v>
      </c>
      <c r="E17" s="107">
        <f>SUM(F17:I17)</f>
        <v>0</v>
      </c>
      <c r="F17" s="104"/>
      <c r="G17" s="104"/>
      <c r="H17" s="104"/>
      <c r="I17" s="106"/>
      <c r="J17" s="105">
        <f>SUM(K17:N17)</f>
        <v>2</v>
      </c>
      <c r="K17" s="104">
        <v>1</v>
      </c>
      <c r="L17" s="104"/>
      <c r="M17" s="104">
        <v>1</v>
      </c>
      <c r="N17" s="108"/>
      <c r="O17" s="107">
        <f>SUM(P17:S17)</f>
        <v>0</v>
      </c>
      <c r="P17" s="104"/>
      <c r="Q17" s="104"/>
      <c r="R17" s="104"/>
      <c r="S17" s="106"/>
      <c r="T17" s="107">
        <f>SUM(U17:X17)</f>
        <v>0</v>
      </c>
      <c r="U17" s="104"/>
      <c r="V17" s="104"/>
      <c r="W17" s="104"/>
      <c r="X17" s="106"/>
      <c r="Y17" s="105">
        <f>SUM(Z17:AC17)</f>
        <v>0</v>
      </c>
      <c r="Z17" s="104"/>
      <c r="AA17" s="104"/>
      <c r="AB17" s="104"/>
      <c r="AC17" s="103"/>
    </row>
    <row r="18" spans="2:29" s="74" customFormat="1" ht="20.25" customHeight="1">
      <c r="B18" s="127"/>
      <c r="C18" s="126" t="s">
        <v>49</v>
      </c>
      <c r="D18" s="153">
        <f>SUM(E18+J18+O18+T18+Y18)</f>
        <v>2</v>
      </c>
      <c r="E18" s="124">
        <f>SUM(F18:I18)</f>
        <v>0</v>
      </c>
      <c r="F18" s="121"/>
      <c r="G18" s="121"/>
      <c r="H18" s="121"/>
      <c r="I18" s="123"/>
      <c r="J18" s="122">
        <f>SUM(K18:N18)</f>
        <v>2</v>
      </c>
      <c r="K18" s="121">
        <v>1</v>
      </c>
      <c r="L18" s="121"/>
      <c r="M18" s="121">
        <v>1</v>
      </c>
      <c r="N18" s="125"/>
      <c r="O18" s="124">
        <f>SUM(P18:S18)</f>
        <v>0</v>
      </c>
      <c r="P18" s="121"/>
      <c r="Q18" s="121"/>
      <c r="R18" s="121"/>
      <c r="S18" s="123"/>
      <c r="T18" s="124">
        <f>SUM(U18:X18)</f>
        <v>0</v>
      </c>
      <c r="U18" s="121"/>
      <c r="V18" s="121"/>
      <c r="W18" s="121"/>
      <c r="X18" s="123"/>
      <c r="Y18" s="122">
        <f>SUM(Z18:AC18)</f>
        <v>0</v>
      </c>
      <c r="Z18" s="121"/>
      <c r="AA18" s="121"/>
      <c r="AB18" s="121"/>
      <c r="AC18" s="120"/>
    </row>
    <row r="19" spans="2:29" s="74" customFormat="1" ht="20.25" customHeight="1">
      <c r="B19" s="119" t="s">
        <v>59</v>
      </c>
      <c r="C19" s="141" t="s">
        <v>51</v>
      </c>
      <c r="D19" s="148">
        <f>SUM(E19+J19+O19+T19+Y19)</f>
        <v>1</v>
      </c>
      <c r="E19" s="133">
        <f>SUM(F19:I19)</f>
        <v>0</v>
      </c>
      <c r="F19" s="130">
        <f>SUM(F20-F21)</f>
        <v>0</v>
      </c>
      <c r="G19" s="130">
        <f>SUM(G20-G21)</f>
        <v>0</v>
      </c>
      <c r="H19" s="130">
        <f>SUM(H20-H21)</f>
        <v>0</v>
      </c>
      <c r="I19" s="132">
        <f>SUM(I20-I21)</f>
        <v>0</v>
      </c>
      <c r="J19" s="132">
        <f>SUM(J20-J21)</f>
        <v>0</v>
      </c>
      <c r="K19" s="130">
        <f>SUM(K20-K21)</f>
        <v>0</v>
      </c>
      <c r="L19" s="130">
        <f>SUM(L20-L21)</f>
        <v>0</v>
      </c>
      <c r="M19" s="130">
        <f>SUM(M20-M21)</f>
        <v>0</v>
      </c>
      <c r="N19" s="134">
        <f>SUM(N20-N21)</f>
        <v>0</v>
      </c>
      <c r="O19" s="133">
        <f>SUM(P19:S19)</f>
        <v>0</v>
      </c>
      <c r="P19" s="130">
        <f>SUM(P20-P21)</f>
        <v>0</v>
      </c>
      <c r="Q19" s="130">
        <f>SUM(Q20-Q21)</f>
        <v>0</v>
      </c>
      <c r="R19" s="130">
        <f>SUM(R20-R21)</f>
        <v>0</v>
      </c>
      <c r="S19" s="132">
        <f>SUM(S20-S21)</f>
        <v>0</v>
      </c>
      <c r="T19" s="133">
        <v>1</v>
      </c>
      <c r="U19" s="130">
        <f>SUM(U20-U21)</f>
        <v>0</v>
      </c>
      <c r="V19" s="130">
        <f>SUM(V20-V21)</f>
        <v>0</v>
      </c>
      <c r="W19" s="130">
        <f>SUM(W20-W21)</f>
        <v>1</v>
      </c>
      <c r="X19" s="132">
        <f>SUM(X20-X21)</f>
        <v>0</v>
      </c>
      <c r="Y19" s="131">
        <f>SUM(Z19:AC19)</f>
        <v>0</v>
      </c>
      <c r="Z19" s="130">
        <f>SUM(Z20-Z21)</f>
        <v>0</v>
      </c>
      <c r="AA19" s="130">
        <f>SUM(AA20-AA21)</f>
        <v>0</v>
      </c>
      <c r="AB19" s="130">
        <f>SUM(AB20-AB21)</f>
        <v>0</v>
      </c>
      <c r="AC19" s="129">
        <f>SUM(AC20-AC21)</f>
        <v>0</v>
      </c>
    </row>
    <row r="20" spans="2:29" s="74" customFormat="1" ht="20.25" customHeight="1">
      <c r="B20" s="128"/>
      <c r="C20" s="109" t="s">
        <v>50</v>
      </c>
      <c r="D20" s="108">
        <f>SUM(E20+J20+O20+T20+Y20)</f>
        <v>2</v>
      </c>
      <c r="E20" s="107">
        <f>SUM(F20:I20)</f>
        <v>0</v>
      </c>
      <c r="F20" s="104"/>
      <c r="G20" s="104"/>
      <c r="H20" s="104"/>
      <c r="I20" s="106"/>
      <c r="J20" s="105">
        <f>SUM(K20:N20)</f>
        <v>1</v>
      </c>
      <c r="K20" s="104"/>
      <c r="L20" s="104">
        <v>1</v>
      </c>
      <c r="M20" s="104"/>
      <c r="N20" s="108"/>
      <c r="O20" s="107">
        <f>SUM(P20:S20)</f>
        <v>0</v>
      </c>
      <c r="P20" s="104"/>
      <c r="Q20" s="104"/>
      <c r="R20" s="104"/>
      <c r="S20" s="106"/>
      <c r="T20" s="107">
        <v>1</v>
      </c>
      <c r="U20" s="104"/>
      <c r="V20" s="104"/>
      <c r="W20" s="104">
        <v>1</v>
      </c>
      <c r="X20" s="106"/>
      <c r="Y20" s="105">
        <f>SUM(Z20:AC20)</f>
        <v>0</v>
      </c>
      <c r="Z20" s="104"/>
      <c r="AA20" s="104"/>
      <c r="AB20" s="104"/>
      <c r="AC20" s="103"/>
    </row>
    <row r="21" spans="2:29" s="74" customFormat="1" ht="20.25" customHeight="1">
      <c r="B21" s="127"/>
      <c r="C21" s="126" t="s">
        <v>49</v>
      </c>
      <c r="D21" s="153">
        <f>SUM(E21+J21+O21+T21+Y21)</f>
        <v>1</v>
      </c>
      <c r="E21" s="157">
        <f>SUM(F21:I21)</f>
        <v>0</v>
      </c>
      <c r="F21" s="143"/>
      <c r="G21" s="143"/>
      <c r="H21" s="143"/>
      <c r="I21" s="156"/>
      <c r="J21" s="122">
        <f>SUM(K21:N21)</f>
        <v>1</v>
      </c>
      <c r="K21" s="143"/>
      <c r="L21" s="143">
        <v>1</v>
      </c>
      <c r="M21" s="143"/>
      <c r="N21" s="153"/>
      <c r="O21" s="157">
        <f>SUM(P21:S21)</f>
        <v>0</v>
      </c>
      <c r="P21" s="143"/>
      <c r="Q21" s="143"/>
      <c r="R21" s="143"/>
      <c r="S21" s="156"/>
      <c r="T21" s="157">
        <f>SUM(U21:X21)</f>
        <v>0</v>
      </c>
      <c r="U21" s="143"/>
      <c r="V21" s="143"/>
      <c r="W21" s="143"/>
      <c r="X21" s="156"/>
      <c r="Y21" s="155">
        <f>SUM(Z21:AC21)</f>
        <v>0</v>
      </c>
      <c r="Z21" s="143"/>
      <c r="AA21" s="143"/>
      <c r="AB21" s="143"/>
      <c r="AC21" s="154"/>
    </row>
    <row r="22" spans="2:29" s="74" customFormat="1" ht="20.25" customHeight="1">
      <c r="B22" s="119" t="s">
        <v>58</v>
      </c>
      <c r="C22" s="118" t="s">
        <v>51</v>
      </c>
      <c r="D22" s="148">
        <f>SUM(E22+J22+O22+T22+Y22)</f>
        <v>0</v>
      </c>
      <c r="E22" s="115">
        <f>SUM(F22:I22)</f>
        <v>0</v>
      </c>
      <c r="F22" s="112">
        <f>SUM(F23-F24)</f>
        <v>0</v>
      </c>
      <c r="G22" s="112">
        <f>SUM(G23-G24)</f>
        <v>0</v>
      </c>
      <c r="H22" s="112">
        <f>SUM(H23-H24)</f>
        <v>0</v>
      </c>
      <c r="I22" s="114">
        <f>SUM(I23-I24)</f>
        <v>0</v>
      </c>
      <c r="J22" s="113">
        <f>SUM(K22:N22)</f>
        <v>0</v>
      </c>
      <c r="K22" s="112">
        <f>SUM(K23-K24)</f>
        <v>0</v>
      </c>
      <c r="L22" s="112">
        <f>SUM(L23-L24)</f>
        <v>0</v>
      </c>
      <c r="M22" s="112">
        <f>SUM(M23-M24)</f>
        <v>0</v>
      </c>
      <c r="N22" s="116">
        <f>SUM(N23-N24)</f>
        <v>0</v>
      </c>
      <c r="O22" s="115">
        <f>SUM(P22:S22)</f>
        <v>0</v>
      </c>
      <c r="P22" s="112">
        <f>SUM(P23-P24)</f>
        <v>0</v>
      </c>
      <c r="Q22" s="112">
        <f>SUM(Q23-Q24)</f>
        <v>0</v>
      </c>
      <c r="R22" s="112">
        <f>SUM(R23-R24)</f>
        <v>0</v>
      </c>
      <c r="S22" s="114">
        <f>SUM(S23-S24)</f>
        <v>0</v>
      </c>
      <c r="T22" s="115">
        <f>SUM(U22:X22)</f>
        <v>0</v>
      </c>
      <c r="U22" s="112">
        <f>SUM(U23-U24)</f>
        <v>0</v>
      </c>
      <c r="V22" s="112">
        <f>SUM(V23-V24)</f>
        <v>0</v>
      </c>
      <c r="W22" s="112">
        <f>SUM(W23-W24)</f>
        <v>0</v>
      </c>
      <c r="X22" s="114">
        <f>SUM(X23-X24)</f>
        <v>0</v>
      </c>
      <c r="Y22" s="113">
        <f>SUM(Z22:AC22)</f>
        <v>0</v>
      </c>
      <c r="Z22" s="112">
        <f>SUM(Z23-Z24)</f>
        <v>0</v>
      </c>
      <c r="AA22" s="112">
        <f>SUM(AA23-AA24)</f>
        <v>0</v>
      </c>
      <c r="AB22" s="112">
        <f>SUM(AB23-AB24)</f>
        <v>0</v>
      </c>
      <c r="AC22" s="111">
        <f>SUM(AC23-AC24)</f>
        <v>0</v>
      </c>
    </row>
    <row r="23" spans="2:29" s="74" customFormat="1" ht="20.25" customHeight="1">
      <c r="B23" s="128"/>
      <c r="C23" s="109" t="s">
        <v>50</v>
      </c>
      <c r="D23" s="108">
        <f>SUM(E23+J23+O23+T23+Y23)</f>
        <v>2</v>
      </c>
      <c r="E23" s="107">
        <f>SUM(F23:I23)</f>
        <v>0</v>
      </c>
      <c r="F23" s="104"/>
      <c r="G23" s="104"/>
      <c r="H23" s="104"/>
      <c r="I23" s="106"/>
      <c r="J23" s="105">
        <f>SUM(K23:N23)</f>
        <v>1</v>
      </c>
      <c r="K23" s="104"/>
      <c r="L23" s="104">
        <v>1</v>
      </c>
      <c r="M23" s="104"/>
      <c r="N23" s="108"/>
      <c r="O23" s="107">
        <f>SUM(P23:S23)</f>
        <v>0</v>
      </c>
      <c r="P23" s="104"/>
      <c r="Q23" s="104"/>
      <c r="R23" s="104"/>
      <c r="S23" s="106"/>
      <c r="T23" s="107">
        <f>SUM(U23:X23)</f>
        <v>1</v>
      </c>
      <c r="U23" s="104"/>
      <c r="V23" s="104"/>
      <c r="W23" s="104">
        <v>1</v>
      </c>
      <c r="X23" s="106"/>
      <c r="Y23" s="105">
        <f>SUM(Z23:AC23)</f>
        <v>0</v>
      </c>
      <c r="Z23" s="104"/>
      <c r="AA23" s="104"/>
      <c r="AB23" s="104"/>
      <c r="AC23" s="103"/>
    </row>
    <row r="24" spans="2:29" s="74" customFormat="1" ht="20.25" customHeight="1">
      <c r="B24" s="127"/>
      <c r="C24" s="126" t="s">
        <v>49</v>
      </c>
      <c r="D24" s="153">
        <f>SUM(E24+J24+O24+T24+Y24)</f>
        <v>2</v>
      </c>
      <c r="E24" s="124">
        <f>SUM(F24:I24)</f>
        <v>0</v>
      </c>
      <c r="F24" s="121"/>
      <c r="G24" s="121"/>
      <c r="H24" s="121"/>
      <c r="I24" s="123"/>
      <c r="J24" s="122">
        <f>SUM(K24:N24)</f>
        <v>1</v>
      </c>
      <c r="K24" s="121"/>
      <c r="L24" s="121">
        <v>1</v>
      </c>
      <c r="M24" s="121"/>
      <c r="N24" s="125"/>
      <c r="O24" s="124">
        <f>SUM(P24:S24)</f>
        <v>0</v>
      </c>
      <c r="P24" s="121"/>
      <c r="Q24" s="121"/>
      <c r="R24" s="121"/>
      <c r="S24" s="123"/>
      <c r="T24" s="124">
        <f>SUM(U24:X24)</f>
        <v>1</v>
      </c>
      <c r="U24" s="121"/>
      <c r="V24" s="121"/>
      <c r="W24" s="121">
        <v>1</v>
      </c>
      <c r="X24" s="123"/>
      <c r="Y24" s="122">
        <f>SUM(Z24:AC24)</f>
        <v>0</v>
      </c>
      <c r="Z24" s="121"/>
      <c r="AA24" s="121"/>
      <c r="AB24" s="121"/>
      <c r="AC24" s="120"/>
    </row>
    <row r="25" spans="2:29" s="74" customFormat="1" ht="20.25" customHeight="1">
      <c r="B25" s="119" t="s">
        <v>57</v>
      </c>
      <c r="C25" s="118" t="s">
        <v>51</v>
      </c>
      <c r="D25" s="148">
        <f>SUM(E25+J25+O25+T25+Y25)</f>
        <v>0</v>
      </c>
      <c r="E25" s="115">
        <f>SUM(F25:I25)</f>
        <v>0</v>
      </c>
      <c r="F25" s="112">
        <f>SUM(F26-F27)</f>
        <v>0</v>
      </c>
      <c r="G25" s="112">
        <f>SUM(G26-G27)</f>
        <v>0</v>
      </c>
      <c r="H25" s="112">
        <f>SUM(H26-H27)</f>
        <v>0</v>
      </c>
      <c r="I25" s="114">
        <f>SUM(I26-I27)</f>
        <v>0</v>
      </c>
      <c r="J25" s="113">
        <f>SUM(K25:N25)</f>
        <v>0</v>
      </c>
      <c r="K25" s="112">
        <f>SUM(K26-K27)</f>
        <v>0</v>
      </c>
      <c r="L25" s="112">
        <f>SUM(L26-L27)</f>
        <v>0</v>
      </c>
      <c r="M25" s="112">
        <f>SUM(M26-M27)</f>
        <v>0</v>
      </c>
      <c r="N25" s="116">
        <f>SUM(N26-N27)</f>
        <v>0</v>
      </c>
      <c r="O25" s="115">
        <f>SUM(P25:S25)</f>
        <v>0</v>
      </c>
      <c r="P25" s="112">
        <f>SUM(P26-P27)</f>
        <v>0</v>
      </c>
      <c r="Q25" s="112">
        <f>SUM(Q26-Q27)</f>
        <v>0</v>
      </c>
      <c r="R25" s="112">
        <f>SUM(R26-R27)</f>
        <v>0</v>
      </c>
      <c r="S25" s="114">
        <f>SUM(S26-S27)</f>
        <v>0</v>
      </c>
      <c r="T25" s="115">
        <f>SUM(U25:X25)</f>
        <v>0</v>
      </c>
      <c r="U25" s="112">
        <f>SUM(U26-U27)</f>
        <v>0</v>
      </c>
      <c r="V25" s="112">
        <f>SUM(V26-V27)</f>
        <v>0</v>
      </c>
      <c r="W25" s="112">
        <f>SUM(W26-W27)</f>
        <v>0</v>
      </c>
      <c r="X25" s="114">
        <f>SUM(X26-X27)</f>
        <v>0</v>
      </c>
      <c r="Y25" s="113">
        <f>SUM(Z25:AC25)</f>
        <v>0</v>
      </c>
      <c r="Z25" s="112">
        <f>SUM(Z26-Z27)</f>
        <v>0</v>
      </c>
      <c r="AA25" s="112">
        <f>SUM(AA26-AA27)</f>
        <v>0</v>
      </c>
      <c r="AB25" s="112">
        <f>SUM(AB26-AB27)</f>
        <v>0</v>
      </c>
      <c r="AC25" s="111">
        <f>SUM(AC26-AC27)</f>
        <v>0</v>
      </c>
    </row>
    <row r="26" spans="2:29" s="74" customFormat="1" ht="20.25" customHeight="1">
      <c r="B26" s="128"/>
      <c r="C26" s="109" t="s">
        <v>50</v>
      </c>
      <c r="D26" s="108">
        <f>SUM(E26+J26+O26+T26+Y26)</f>
        <v>2</v>
      </c>
      <c r="E26" s="107">
        <v>0</v>
      </c>
      <c r="F26" s="104"/>
      <c r="G26" s="104"/>
      <c r="H26" s="104"/>
      <c r="I26" s="106"/>
      <c r="J26" s="105">
        <v>1</v>
      </c>
      <c r="K26" s="104"/>
      <c r="L26" s="104">
        <v>1</v>
      </c>
      <c r="M26" s="104"/>
      <c r="N26" s="108"/>
      <c r="O26" s="107">
        <v>0</v>
      </c>
      <c r="P26" s="104"/>
      <c r="Q26" s="104"/>
      <c r="R26" s="104"/>
      <c r="S26" s="106"/>
      <c r="T26" s="107">
        <v>1</v>
      </c>
      <c r="U26" s="104"/>
      <c r="V26" s="104"/>
      <c r="W26" s="104">
        <v>1</v>
      </c>
      <c r="X26" s="106"/>
      <c r="Y26" s="105">
        <v>0</v>
      </c>
      <c r="Z26" s="104"/>
      <c r="AA26" s="104"/>
      <c r="AB26" s="104"/>
      <c r="AC26" s="103"/>
    </row>
    <row r="27" spans="2:29" s="74" customFormat="1" ht="20.25" customHeight="1">
      <c r="B27" s="127"/>
      <c r="C27" s="126" t="s">
        <v>49</v>
      </c>
      <c r="D27" s="153">
        <f>SUM(E27+J27+O27+T27+Y27)</f>
        <v>2</v>
      </c>
      <c r="E27" s="124">
        <v>0</v>
      </c>
      <c r="F27" s="121"/>
      <c r="G27" s="121"/>
      <c r="H27" s="121"/>
      <c r="I27" s="123"/>
      <c r="J27" s="122">
        <v>1</v>
      </c>
      <c r="K27" s="121"/>
      <c r="L27" s="121">
        <v>1</v>
      </c>
      <c r="M27" s="121"/>
      <c r="N27" s="125"/>
      <c r="O27" s="124">
        <v>0</v>
      </c>
      <c r="P27" s="121"/>
      <c r="Q27" s="121"/>
      <c r="R27" s="121"/>
      <c r="S27" s="123"/>
      <c r="T27" s="124">
        <v>1</v>
      </c>
      <c r="U27" s="121"/>
      <c r="V27" s="121"/>
      <c r="W27" s="121">
        <v>1</v>
      </c>
      <c r="X27" s="123"/>
      <c r="Y27" s="122">
        <v>0</v>
      </c>
      <c r="Z27" s="121"/>
      <c r="AA27" s="121"/>
      <c r="AB27" s="121"/>
      <c r="AC27" s="120"/>
    </row>
    <row r="28" spans="2:29" s="74" customFormat="1" ht="20.25" customHeight="1">
      <c r="B28" s="119" t="s">
        <v>56</v>
      </c>
      <c r="C28" s="118" t="s">
        <v>51</v>
      </c>
      <c r="D28" s="148">
        <f>SUM(E28+J28+O28+T28+Y28)</f>
        <v>0</v>
      </c>
      <c r="E28" s="115">
        <f>SUM(F28:I28)</f>
        <v>0</v>
      </c>
      <c r="F28" s="112">
        <f>SUM(F29-F30)</f>
        <v>0</v>
      </c>
      <c r="G28" s="112">
        <f>SUM(G29-G30)</f>
        <v>0</v>
      </c>
      <c r="H28" s="112">
        <f>SUM(H29-H30)</f>
        <v>0</v>
      </c>
      <c r="I28" s="114">
        <f>SUM(I29-I30)</f>
        <v>0</v>
      </c>
      <c r="J28" s="113">
        <f>SUM(K28:N28)</f>
        <v>0</v>
      </c>
      <c r="K28" s="112">
        <f>SUM(K29-K30)</f>
        <v>0</v>
      </c>
      <c r="L28" s="112">
        <f>SUM(L29-L30)</f>
        <v>0</v>
      </c>
      <c r="M28" s="112">
        <f>SUM(M29-M30)</f>
        <v>0</v>
      </c>
      <c r="N28" s="116">
        <f>SUM(N29-N30)</f>
        <v>0</v>
      </c>
      <c r="O28" s="115">
        <f>SUM(P28:S28)</f>
        <v>0</v>
      </c>
      <c r="P28" s="112">
        <f>SUM(P29-P30)</f>
        <v>0</v>
      </c>
      <c r="Q28" s="112">
        <f>SUM(Q29-Q30)</f>
        <v>0</v>
      </c>
      <c r="R28" s="112">
        <f>SUM(R29-R30)</f>
        <v>0</v>
      </c>
      <c r="S28" s="114">
        <f>SUM(S29-S30)</f>
        <v>0</v>
      </c>
      <c r="T28" s="115">
        <f>SUM(U28:X28)</f>
        <v>0</v>
      </c>
      <c r="U28" s="112">
        <f>SUM(U29-U30)</f>
        <v>0</v>
      </c>
      <c r="V28" s="112">
        <f>SUM(V29-V30)</f>
        <v>0</v>
      </c>
      <c r="W28" s="112">
        <f>SUM(W29-W30)</f>
        <v>0</v>
      </c>
      <c r="X28" s="114">
        <f>SUM(X29-X30)</f>
        <v>0</v>
      </c>
      <c r="Y28" s="113">
        <f>SUM(Z28:AC28)</f>
        <v>0</v>
      </c>
      <c r="Z28" s="112">
        <f>SUM(Z29-Z30)</f>
        <v>0</v>
      </c>
      <c r="AA28" s="112">
        <f>SUM(AA29-AA30)</f>
        <v>0</v>
      </c>
      <c r="AB28" s="112">
        <f>SUM(AB29-AB30)</f>
        <v>0</v>
      </c>
      <c r="AC28" s="111">
        <f>SUM(AC29-AC30)</f>
        <v>0</v>
      </c>
    </row>
    <row r="29" spans="2:29" s="74" customFormat="1" ht="20.25" customHeight="1">
      <c r="B29" s="128"/>
      <c r="C29" s="109" t="s">
        <v>50</v>
      </c>
      <c r="D29" s="108">
        <f>SUM(E29+J29+O29+T29+Y29)</f>
        <v>1</v>
      </c>
      <c r="E29" s="107">
        <f>SUM(F29:I29)</f>
        <v>0</v>
      </c>
      <c r="F29" s="104"/>
      <c r="G29" s="104"/>
      <c r="H29" s="104"/>
      <c r="I29" s="106"/>
      <c r="J29" s="105">
        <f>SUM(K29:N29)</f>
        <v>1</v>
      </c>
      <c r="K29" s="104">
        <v>1</v>
      </c>
      <c r="L29" s="104"/>
      <c r="M29" s="104"/>
      <c r="N29" s="108"/>
      <c r="O29" s="107">
        <f>SUM(P29:S29)</f>
        <v>0</v>
      </c>
      <c r="P29" s="104"/>
      <c r="Q29" s="104"/>
      <c r="R29" s="104"/>
      <c r="S29" s="106"/>
      <c r="T29" s="107">
        <f>SUM(U29:X29)</f>
        <v>0</v>
      </c>
      <c r="U29" s="104"/>
      <c r="V29" s="104"/>
      <c r="W29" s="104"/>
      <c r="X29" s="106"/>
      <c r="Y29" s="105">
        <f>SUM(Z29:AC29)</f>
        <v>0</v>
      </c>
      <c r="Z29" s="104"/>
      <c r="AA29" s="104"/>
      <c r="AB29" s="104"/>
      <c r="AC29" s="103"/>
    </row>
    <row r="30" spans="2:29" s="74" customFormat="1" ht="20.25" customHeight="1">
      <c r="B30" s="127"/>
      <c r="C30" s="126" t="s">
        <v>49</v>
      </c>
      <c r="D30" s="153">
        <f>SUM(E30+J30+O30+T30+Y30)</f>
        <v>1</v>
      </c>
      <c r="E30" s="124">
        <f>SUM(F30:I30)</f>
        <v>0</v>
      </c>
      <c r="F30" s="121"/>
      <c r="G30" s="121"/>
      <c r="H30" s="121"/>
      <c r="I30" s="123"/>
      <c r="J30" s="122">
        <f>SUM(K30:N30)</f>
        <v>1</v>
      </c>
      <c r="K30" s="121">
        <v>1</v>
      </c>
      <c r="L30" s="121"/>
      <c r="M30" s="121"/>
      <c r="N30" s="125"/>
      <c r="O30" s="124">
        <f>SUM(P30:S30)</f>
        <v>0</v>
      </c>
      <c r="P30" s="121"/>
      <c r="Q30" s="121"/>
      <c r="R30" s="121"/>
      <c r="S30" s="123"/>
      <c r="T30" s="124">
        <f>SUM(U30:X30)</f>
        <v>0</v>
      </c>
      <c r="U30" s="121"/>
      <c r="V30" s="121"/>
      <c r="W30" s="121"/>
      <c r="X30" s="123"/>
      <c r="Y30" s="122">
        <f>SUM(Z30:AC30)</f>
        <v>0</v>
      </c>
      <c r="Z30" s="121"/>
      <c r="AA30" s="121"/>
      <c r="AB30" s="121"/>
      <c r="AC30" s="120"/>
    </row>
    <row r="31" spans="2:29" s="74" customFormat="1" ht="20.25" customHeight="1">
      <c r="B31" s="119" t="s">
        <v>55</v>
      </c>
      <c r="C31" s="118" t="s">
        <v>51</v>
      </c>
      <c r="D31" s="148">
        <f>SUM(E31+J31+O31+T31+Y31)</f>
        <v>0</v>
      </c>
      <c r="E31" s="115">
        <f>SUM(F31:I31)</f>
        <v>0</v>
      </c>
      <c r="F31" s="112">
        <f>SUM(F32-F33)</f>
        <v>0</v>
      </c>
      <c r="G31" s="112">
        <f>SUM(G32-G33)</f>
        <v>0</v>
      </c>
      <c r="H31" s="112">
        <f>SUM(H32-H33)</f>
        <v>0</v>
      </c>
      <c r="I31" s="114">
        <f>SUM(I32-I33)</f>
        <v>0</v>
      </c>
      <c r="J31" s="113">
        <f>SUM(K31:N31)</f>
        <v>0</v>
      </c>
      <c r="K31" s="112">
        <f>SUM(K32-K33)</f>
        <v>0</v>
      </c>
      <c r="L31" s="112">
        <f>SUM(L32-L33)</f>
        <v>0</v>
      </c>
      <c r="M31" s="112">
        <f>SUM(M32-M33)</f>
        <v>0</v>
      </c>
      <c r="N31" s="116">
        <f>SUM(N32-N33)</f>
        <v>0</v>
      </c>
      <c r="O31" s="115">
        <f>SUM(P31:S31)</f>
        <v>0</v>
      </c>
      <c r="P31" s="112">
        <f>SUM(P32-P33)</f>
        <v>0</v>
      </c>
      <c r="Q31" s="112">
        <f>SUM(Q32-Q33)</f>
        <v>0</v>
      </c>
      <c r="R31" s="112">
        <f>SUM(R32-R33)</f>
        <v>0</v>
      </c>
      <c r="S31" s="114">
        <f>SUM(S32-S33)</f>
        <v>0</v>
      </c>
      <c r="T31" s="115">
        <f>SUM(U31:X31)</f>
        <v>0</v>
      </c>
      <c r="U31" s="112">
        <f>SUM(U32-U33)</f>
        <v>0</v>
      </c>
      <c r="V31" s="112">
        <f>SUM(V32-V33)</f>
        <v>0</v>
      </c>
      <c r="W31" s="112">
        <f>SUM(W32-W33)</f>
        <v>0</v>
      </c>
      <c r="X31" s="114">
        <f>SUM(X32-X33)</f>
        <v>0</v>
      </c>
      <c r="Y31" s="113">
        <f>SUM(Z31:AC31)</f>
        <v>0</v>
      </c>
      <c r="Z31" s="112">
        <f>SUM(Z32-Z33)</f>
        <v>0</v>
      </c>
      <c r="AA31" s="112">
        <f>SUM(AA32-AA33)</f>
        <v>0</v>
      </c>
      <c r="AB31" s="112">
        <f>SUM(AB32-AB33)</f>
        <v>0</v>
      </c>
      <c r="AC31" s="111">
        <f>SUM(AC32-AC33)</f>
        <v>0</v>
      </c>
    </row>
    <row r="32" spans="2:29" s="74" customFormat="1" ht="20.25" customHeight="1">
      <c r="B32" s="128"/>
      <c r="C32" s="109" t="s">
        <v>50</v>
      </c>
      <c r="D32" s="108">
        <f>SUM(E32+J32+O32+T32+Y32)</f>
        <v>1</v>
      </c>
      <c r="E32" s="107">
        <f>SUM(F32:I32)</f>
        <v>0</v>
      </c>
      <c r="F32" s="104"/>
      <c r="G32" s="104"/>
      <c r="H32" s="104"/>
      <c r="I32" s="106"/>
      <c r="J32" s="105">
        <f>SUM(K32:N32)</f>
        <v>1</v>
      </c>
      <c r="K32" s="104"/>
      <c r="L32" s="104">
        <v>1</v>
      </c>
      <c r="M32" s="104"/>
      <c r="N32" s="108"/>
      <c r="O32" s="107">
        <f>SUM(P32:S32)</f>
        <v>0</v>
      </c>
      <c r="P32" s="104"/>
      <c r="Q32" s="104"/>
      <c r="R32" s="104"/>
      <c r="S32" s="106"/>
      <c r="T32" s="107">
        <f>SUM(U32:X32)</f>
        <v>0</v>
      </c>
      <c r="U32" s="104"/>
      <c r="V32" s="104"/>
      <c r="W32" s="104"/>
      <c r="X32" s="106"/>
      <c r="Y32" s="105">
        <f>SUM(Z32:AC32)</f>
        <v>0</v>
      </c>
      <c r="Z32" s="104"/>
      <c r="AA32" s="104"/>
      <c r="AB32" s="104"/>
      <c r="AC32" s="103"/>
    </row>
    <row r="33" spans="2:29" s="74" customFormat="1" ht="20.25" customHeight="1">
      <c r="B33" s="127"/>
      <c r="C33" s="126" t="s">
        <v>49</v>
      </c>
      <c r="D33" s="153">
        <f>SUM(E33+J33+O33+T33+Y33)</f>
        <v>1</v>
      </c>
      <c r="E33" s="124">
        <f>SUM(F33:I33)</f>
        <v>0</v>
      </c>
      <c r="F33" s="121"/>
      <c r="G33" s="121"/>
      <c r="H33" s="121"/>
      <c r="I33" s="123"/>
      <c r="J33" s="122">
        <f>SUM(K33:N33)</f>
        <v>1</v>
      </c>
      <c r="K33" s="121"/>
      <c r="L33" s="121">
        <v>1</v>
      </c>
      <c r="M33" s="121"/>
      <c r="N33" s="125"/>
      <c r="O33" s="124">
        <f>SUM(P33:S33)</f>
        <v>0</v>
      </c>
      <c r="P33" s="121"/>
      <c r="Q33" s="121"/>
      <c r="R33" s="121"/>
      <c r="S33" s="123"/>
      <c r="T33" s="124">
        <f>SUM(U33:X33)</f>
        <v>0</v>
      </c>
      <c r="U33" s="121"/>
      <c r="V33" s="121"/>
      <c r="W33" s="121"/>
      <c r="X33" s="123"/>
      <c r="Y33" s="122">
        <f>SUM(Z33:AC33)</f>
        <v>0</v>
      </c>
      <c r="Z33" s="121"/>
      <c r="AA33" s="121"/>
      <c r="AB33" s="121"/>
      <c r="AC33" s="120"/>
    </row>
    <row r="34" spans="2:29" s="74" customFormat="1" ht="20.25" customHeight="1">
      <c r="B34" s="119" t="s">
        <v>54</v>
      </c>
      <c r="C34" s="118" t="s">
        <v>51</v>
      </c>
      <c r="D34" s="148">
        <f>SUM(E34+J34+O34+T34+Y34)</f>
        <v>0</v>
      </c>
      <c r="E34" s="115">
        <f>SUM(F34:I34)</f>
        <v>0</v>
      </c>
      <c r="F34" s="112">
        <f>SUM(F35-F36)</f>
        <v>0</v>
      </c>
      <c r="G34" s="112">
        <f>SUM(G35-G36)</f>
        <v>0</v>
      </c>
      <c r="H34" s="112">
        <f>SUM(H35-H36)</f>
        <v>0</v>
      </c>
      <c r="I34" s="114">
        <f>SUM(I35-I36)</f>
        <v>0</v>
      </c>
      <c r="J34" s="113">
        <f>SUM(K34:N34)</f>
        <v>0</v>
      </c>
      <c r="K34" s="112">
        <f>SUM(K35-K36)</f>
        <v>0</v>
      </c>
      <c r="L34" s="112">
        <f>SUM(L35-L36)</f>
        <v>0</v>
      </c>
      <c r="M34" s="112">
        <f>SUM(M35-M36)</f>
        <v>0</v>
      </c>
      <c r="N34" s="116">
        <f>SUM(N35-N36)</f>
        <v>0</v>
      </c>
      <c r="O34" s="115">
        <f>SUM(P34:S34)</f>
        <v>0</v>
      </c>
      <c r="P34" s="112">
        <f>SUM(P35-P36)</f>
        <v>0</v>
      </c>
      <c r="Q34" s="112">
        <f>SUM(Q35-Q36)</f>
        <v>0</v>
      </c>
      <c r="R34" s="112">
        <f>SUM(R35-R36)</f>
        <v>0</v>
      </c>
      <c r="S34" s="114">
        <f>SUM(S35-S36)</f>
        <v>0</v>
      </c>
      <c r="T34" s="115">
        <f>SUM(U34:X34)</f>
        <v>0</v>
      </c>
      <c r="U34" s="112">
        <f>SUM(U35-U36)</f>
        <v>0</v>
      </c>
      <c r="V34" s="112">
        <f>SUM(V35-V36)</f>
        <v>0</v>
      </c>
      <c r="W34" s="112">
        <f>SUM(W35-W36)</f>
        <v>0</v>
      </c>
      <c r="X34" s="114">
        <f>SUM(X35-X36)</f>
        <v>0</v>
      </c>
      <c r="Y34" s="113">
        <f>SUM(Z34:AC34)</f>
        <v>0</v>
      </c>
      <c r="Z34" s="112">
        <f>SUM(Z35-Z36)</f>
        <v>0</v>
      </c>
      <c r="AA34" s="112">
        <f>SUM(AA35-AA36)</f>
        <v>0</v>
      </c>
      <c r="AB34" s="112">
        <f>SUM(AB35-AB36)</f>
        <v>0</v>
      </c>
      <c r="AC34" s="111">
        <f>SUM(AC35-AC36)</f>
        <v>0</v>
      </c>
    </row>
    <row r="35" spans="2:29" s="74" customFormat="1" ht="20.25" customHeight="1">
      <c r="B35" s="128"/>
      <c r="C35" s="109" t="s">
        <v>50</v>
      </c>
      <c r="D35" s="108">
        <f>SUM(E35+J35+O35+T35+Y35)</f>
        <v>2</v>
      </c>
      <c r="E35" s="107">
        <f>SUM(F35:I35)</f>
        <v>0</v>
      </c>
      <c r="F35" s="104"/>
      <c r="G35" s="104"/>
      <c r="H35" s="104"/>
      <c r="I35" s="106"/>
      <c r="J35" s="105">
        <f>SUM(K35:N35)</f>
        <v>1</v>
      </c>
      <c r="K35" s="104"/>
      <c r="L35" s="104">
        <v>1</v>
      </c>
      <c r="M35" s="104"/>
      <c r="N35" s="108"/>
      <c r="O35" s="107">
        <f>SUM(P35:S35)</f>
        <v>0</v>
      </c>
      <c r="P35" s="104"/>
      <c r="Q35" s="104"/>
      <c r="R35" s="104"/>
      <c r="S35" s="106"/>
      <c r="T35" s="107">
        <f>SUM(U35:X35)</f>
        <v>1</v>
      </c>
      <c r="U35" s="104"/>
      <c r="V35" s="104"/>
      <c r="W35" s="104">
        <v>1</v>
      </c>
      <c r="X35" s="106"/>
      <c r="Y35" s="105">
        <f>SUM(Z35:AC35)</f>
        <v>0</v>
      </c>
      <c r="Z35" s="104"/>
      <c r="AA35" s="104"/>
      <c r="AB35" s="104"/>
      <c r="AC35" s="103"/>
    </row>
    <row r="36" spans="2:29" s="74" customFormat="1" ht="20.25" customHeight="1">
      <c r="B36" s="127"/>
      <c r="C36" s="126" t="s">
        <v>49</v>
      </c>
      <c r="D36" s="153">
        <f>SUM(E36+J36+O36+T36+Y36)</f>
        <v>2</v>
      </c>
      <c r="E36" s="124">
        <f>SUM(F36:I36)</f>
        <v>0</v>
      </c>
      <c r="F36" s="121"/>
      <c r="G36" s="121"/>
      <c r="H36" s="121"/>
      <c r="I36" s="123"/>
      <c r="J36" s="122">
        <f>SUM(K36:N36)</f>
        <v>1</v>
      </c>
      <c r="K36" s="121"/>
      <c r="L36" s="121">
        <v>1</v>
      </c>
      <c r="M36" s="121"/>
      <c r="N36" s="125"/>
      <c r="O36" s="124">
        <f>SUM(P36:S36)</f>
        <v>0</v>
      </c>
      <c r="P36" s="121"/>
      <c r="Q36" s="121"/>
      <c r="R36" s="121"/>
      <c r="S36" s="123"/>
      <c r="T36" s="124">
        <f>SUM(U36:X36)</f>
        <v>1</v>
      </c>
      <c r="U36" s="121"/>
      <c r="V36" s="121"/>
      <c r="W36" s="121">
        <v>1</v>
      </c>
      <c r="X36" s="123"/>
      <c r="Y36" s="122">
        <f>SUM(Z36:AC36)</f>
        <v>0</v>
      </c>
      <c r="Z36" s="121"/>
      <c r="AA36" s="121"/>
      <c r="AB36" s="121"/>
      <c r="AC36" s="120"/>
    </row>
    <row r="37" spans="2:29" s="74" customFormat="1" ht="20.25" customHeight="1">
      <c r="B37" s="119" t="s">
        <v>53</v>
      </c>
      <c r="C37" s="118" t="s">
        <v>51</v>
      </c>
      <c r="D37" s="148">
        <f>SUM(E37+J37+O37+T37+Y37)</f>
        <v>0</v>
      </c>
      <c r="E37" s="115">
        <f>SUM(F37:I37)</f>
        <v>0</v>
      </c>
      <c r="F37" s="112">
        <f>SUM(F38-F39)</f>
        <v>0</v>
      </c>
      <c r="G37" s="112">
        <f>SUM(G38-G39)</f>
        <v>0</v>
      </c>
      <c r="H37" s="112">
        <f>SUM(H38-H39)</f>
        <v>0</v>
      </c>
      <c r="I37" s="114">
        <f>SUM(I38-I39)</f>
        <v>0</v>
      </c>
      <c r="J37" s="113">
        <f>SUM(K37:N37)</f>
        <v>0</v>
      </c>
      <c r="K37" s="112">
        <f>SUM(K38-K39)</f>
        <v>0</v>
      </c>
      <c r="L37" s="112">
        <f>SUM(L38-L39)</f>
        <v>0</v>
      </c>
      <c r="M37" s="112">
        <f>SUM(M38-M39)</f>
        <v>0</v>
      </c>
      <c r="N37" s="116">
        <f>SUM(N38-N39)</f>
        <v>0</v>
      </c>
      <c r="O37" s="115">
        <f>SUM(P37:S37)</f>
        <v>0</v>
      </c>
      <c r="P37" s="112">
        <f>SUM(P38-P39)</f>
        <v>0</v>
      </c>
      <c r="Q37" s="112">
        <f>SUM(Q38-Q39)</f>
        <v>0</v>
      </c>
      <c r="R37" s="112">
        <f>SUM(R38-R39)</f>
        <v>0</v>
      </c>
      <c r="S37" s="114">
        <f>SUM(S38-S39)</f>
        <v>0</v>
      </c>
      <c r="T37" s="115">
        <f>SUM(U37:X37)</f>
        <v>0</v>
      </c>
      <c r="U37" s="112">
        <f>SUM(U38-U39)</f>
        <v>0</v>
      </c>
      <c r="V37" s="112">
        <f>SUM(V38-V39)</f>
        <v>0</v>
      </c>
      <c r="W37" s="112">
        <f>SUM(W38-W39)</f>
        <v>0</v>
      </c>
      <c r="X37" s="114">
        <f>SUM(X38-X39)</f>
        <v>0</v>
      </c>
      <c r="Y37" s="113">
        <f>SUM(Z37:AC37)</f>
        <v>0</v>
      </c>
      <c r="Z37" s="112">
        <f>SUM(Z38-Z39)</f>
        <v>0</v>
      </c>
      <c r="AA37" s="112">
        <f>SUM(AA38-AA39)</f>
        <v>0</v>
      </c>
      <c r="AB37" s="112">
        <f>SUM(AB38-AB39)</f>
        <v>0</v>
      </c>
      <c r="AC37" s="111">
        <f>SUM(AC38-AC39)</f>
        <v>0</v>
      </c>
    </row>
    <row r="38" spans="2:29" s="74" customFormat="1" ht="20.25" customHeight="1">
      <c r="B38" s="110"/>
      <c r="C38" s="109" t="s">
        <v>50</v>
      </c>
      <c r="D38" s="108">
        <f>SUM(E38+J38+O38+T38+Y38)</f>
        <v>1</v>
      </c>
      <c r="E38" s="107">
        <f>SUM(F38:I38)</f>
        <v>0</v>
      </c>
      <c r="F38" s="104"/>
      <c r="G38" s="104"/>
      <c r="H38" s="104"/>
      <c r="I38" s="106"/>
      <c r="J38" s="105">
        <f>SUM(K38:N38)</f>
        <v>1</v>
      </c>
      <c r="K38" s="104"/>
      <c r="L38" s="104">
        <v>1</v>
      </c>
      <c r="M38" s="104"/>
      <c r="N38" s="108"/>
      <c r="O38" s="107">
        <f>SUM(P38:S38)</f>
        <v>0</v>
      </c>
      <c r="P38" s="104"/>
      <c r="Q38" s="104"/>
      <c r="R38" s="104"/>
      <c r="S38" s="106"/>
      <c r="T38" s="107">
        <f>SUM(U38:X38)</f>
        <v>0</v>
      </c>
      <c r="U38" s="104"/>
      <c r="V38" s="104"/>
      <c r="W38" s="104"/>
      <c r="X38" s="106"/>
      <c r="Y38" s="105">
        <f>SUM(Z38:AC38)</f>
        <v>0</v>
      </c>
      <c r="Z38" s="104"/>
      <c r="AA38" s="104"/>
      <c r="AB38" s="104"/>
      <c r="AC38" s="103"/>
    </row>
    <row r="39" spans="2:29" s="74" customFormat="1" ht="20.25" customHeight="1">
      <c r="B39" s="144"/>
      <c r="C39" s="126" t="s">
        <v>49</v>
      </c>
      <c r="D39" s="125">
        <f>SUM(E39+J39+O39+T39+Y39)</f>
        <v>1</v>
      </c>
      <c r="E39" s="124">
        <f>SUM(F39:I39)</f>
        <v>0</v>
      </c>
      <c r="F39" s="121"/>
      <c r="G39" s="121"/>
      <c r="H39" s="121"/>
      <c r="I39" s="123"/>
      <c r="J39" s="122">
        <f>SUM(K39:N39)</f>
        <v>1</v>
      </c>
      <c r="K39" s="121"/>
      <c r="L39" s="121">
        <v>1</v>
      </c>
      <c r="M39" s="121"/>
      <c r="N39" s="125"/>
      <c r="O39" s="124">
        <f>SUM(P39:S39)</f>
        <v>0</v>
      </c>
      <c r="P39" s="121"/>
      <c r="Q39" s="121"/>
      <c r="R39" s="121"/>
      <c r="S39" s="123"/>
      <c r="T39" s="124">
        <f>SUM(U39:X39)</f>
        <v>0</v>
      </c>
      <c r="U39" s="121"/>
      <c r="V39" s="121"/>
      <c r="W39" s="121"/>
      <c r="X39" s="123"/>
      <c r="Y39" s="122">
        <f>SUM(Z39:AC39)</f>
        <v>0</v>
      </c>
      <c r="Z39" s="121"/>
      <c r="AA39" s="121"/>
      <c r="AB39" s="121"/>
      <c r="AC39" s="120"/>
    </row>
    <row r="40" spans="2:29" s="74" customFormat="1" ht="20.25" customHeight="1">
      <c r="B40" s="119" t="s">
        <v>6</v>
      </c>
      <c r="C40" s="152" t="s">
        <v>51</v>
      </c>
      <c r="D40" s="151">
        <f>SUM(E40+J40+O40+T40+Y40)</f>
        <v>0</v>
      </c>
      <c r="E40" s="150">
        <f>SUM(F40:I40)</f>
        <v>0</v>
      </c>
      <c r="F40" s="146">
        <f>SUM(F41-F42)</f>
        <v>0</v>
      </c>
      <c r="G40" s="146">
        <f>SUM(G41-G42)</f>
        <v>0</v>
      </c>
      <c r="H40" s="146">
        <f>SUM(H41-H42)</f>
        <v>0</v>
      </c>
      <c r="I40" s="148">
        <f>SUM(I41-I42)</f>
        <v>0</v>
      </c>
      <c r="J40" s="147">
        <f>SUM(K40:N40)</f>
        <v>0</v>
      </c>
      <c r="K40" s="146">
        <f>SUM(K41-K42)</f>
        <v>0</v>
      </c>
      <c r="L40" s="146">
        <f>SUM(L41-L42)</f>
        <v>0</v>
      </c>
      <c r="M40" s="146">
        <f>SUM(M41-M42)</f>
        <v>0</v>
      </c>
      <c r="N40" s="117">
        <f>SUM(N41-N42)</f>
        <v>0</v>
      </c>
      <c r="O40" s="149">
        <f>SUM(P40:S40)</f>
        <v>0</v>
      </c>
      <c r="P40" s="146">
        <f>SUM(P41-P42)</f>
        <v>0</v>
      </c>
      <c r="Q40" s="146">
        <f>SUM(Q41-Q42)</f>
        <v>0</v>
      </c>
      <c r="R40" s="146">
        <f>SUM(R41-R42)</f>
        <v>0</v>
      </c>
      <c r="S40" s="148">
        <f>SUM(S41-S42)</f>
        <v>0</v>
      </c>
      <c r="T40" s="149">
        <f>SUM(U40:X40)</f>
        <v>0</v>
      </c>
      <c r="U40" s="146">
        <f>SUM(U41-U42)</f>
        <v>0</v>
      </c>
      <c r="V40" s="146">
        <f>SUM(V41-V42)</f>
        <v>0</v>
      </c>
      <c r="W40" s="146">
        <f>SUM(W41-W42)</f>
        <v>0</v>
      </c>
      <c r="X40" s="148">
        <f>SUM(X41-X42)</f>
        <v>0</v>
      </c>
      <c r="Y40" s="147">
        <f>SUM(Z40:AC40)</f>
        <v>0</v>
      </c>
      <c r="Z40" s="146">
        <f>SUM(Z41-Z42)</f>
        <v>0</v>
      </c>
      <c r="AA40" s="146">
        <f>SUM(AA41-AA42)</f>
        <v>0</v>
      </c>
      <c r="AB40" s="146">
        <f>SUM(AB41-AB42)</f>
        <v>0</v>
      </c>
      <c r="AC40" s="145">
        <f>SUM(AC41-AC42)</f>
        <v>0</v>
      </c>
    </row>
    <row r="41" spans="2:29" s="74" customFormat="1" ht="20.25" customHeight="1">
      <c r="B41" s="110"/>
      <c r="C41" s="109" t="s">
        <v>50</v>
      </c>
      <c r="D41" s="108">
        <f>SUM(E41+J41+O41+T41+Y41)</f>
        <v>2</v>
      </c>
      <c r="E41" s="107">
        <f>SUM(F41:I41)</f>
        <v>0</v>
      </c>
      <c r="F41" s="104"/>
      <c r="G41" s="104"/>
      <c r="H41" s="104"/>
      <c r="I41" s="106"/>
      <c r="J41" s="105">
        <f>SUM(K41:N41)</f>
        <v>2</v>
      </c>
      <c r="K41" s="104">
        <v>1</v>
      </c>
      <c r="L41" s="104">
        <v>1</v>
      </c>
      <c r="M41" s="104"/>
      <c r="N41" s="108"/>
      <c r="O41" s="107">
        <f>SUM(P41:S41)</f>
        <v>0</v>
      </c>
      <c r="P41" s="104"/>
      <c r="Q41" s="104"/>
      <c r="R41" s="104"/>
      <c r="S41" s="106"/>
      <c r="T41" s="107">
        <f>SUM(U41:X41)</f>
        <v>0</v>
      </c>
      <c r="U41" s="104"/>
      <c r="V41" s="104"/>
      <c r="W41" s="104"/>
      <c r="X41" s="106"/>
      <c r="Y41" s="105">
        <f>SUM(Z41:AC41)</f>
        <v>0</v>
      </c>
      <c r="Z41" s="104"/>
      <c r="AA41" s="104"/>
      <c r="AB41" s="104"/>
      <c r="AC41" s="103"/>
    </row>
    <row r="42" spans="2:29" s="74" customFormat="1" ht="20.25" customHeight="1">
      <c r="B42" s="144"/>
      <c r="C42" s="126" t="s">
        <v>49</v>
      </c>
      <c r="D42" s="123">
        <f>SUM(E42+J42+O42+T42+Y42)</f>
        <v>2</v>
      </c>
      <c r="E42" s="124">
        <f>SUM(F42:I42)</f>
        <v>0</v>
      </c>
      <c r="F42" s="121"/>
      <c r="G42" s="121"/>
      <c r="H42" s="121"/>
      <c r="I42" s="123"/>
      <c r="J42" s="122">
        <f>SUM(K42:N42)</f>
        <v>2</v>
      </c>
      <c r="K42" s="143">
        <v>1</v>
      </c>
      <c r="L42" s="143">
        <v>1</v>
      </c>
      <c r="M42" s="143"/>
      <c r="N42" s="125"/>
      <c r="O42" s="124">
        <f>SUM(P42:S42)</f>
        <v>0</v>
      </c>
      <c r="P42" s="121"/>
      <c r="Q42" s="121"/>
      <c r="R42" s="121"/>
      <c r="S42" s="123"/>
      <c r="T42" s="124">
        <f>SUM(U42:X42)</f>
        <v>0</v>
      </c>
      <c r="U42" s="121"/>
      <c r="V42" s="121"/>
      <c r="W42" s="121"/>
      <c r="X42" s="123"/>
      <c r="Y42" s="122">
        <f>SUM(Z42:AC42)</f>
        <v>0</v>
      </c>
      <c r="Z42" s="121"/>
      <c r="AA42" s="121"/>
      <c r="AB42" s="121"/>
      <c r="AC42" s="120"/>
    </row>
    <row r="43" spans="2:29" s="74" customFormat="1" ht="20.25" customHeight="1">
      <c r="B43" s="142" t="s">
        <v>5</v>
      </c>
      <c r="C43" s="141" t="s">
        <v>51</v>
      </c>
      <c r="D43" s="134">
        <f>SUM(E43+J43+O43+T43+Y43)</f>
        <v>0</v>
      </c>
      <c r="E43" s="133">
        <f>SUM(F43:I43)</f>
        <v>0</v>
      </c>
      <c r="F43" s="130">
        <f>SUM(F44-F45)</f>
        <v>0</v>
      </c>
      <c r="G43" s="130">
        <f>SUM(G44-G45)</f>
        <v>0</v>
      </c>
      <c r="H43" s="130">
        <f>SUM(H44-H45)</f>
        <v>0</v>
      </c>
      <c r="I43" s="132">
        <f>SUM(I44-I45)</f>
        <v>0</v>
      </c>
      <c r="J43" s="134">
        <f>SUM(J44-J45)</f>
        <v>0</v>
      </c>
      <c r="K43" s="112">
        <f>SUM(K44-K45)</f>
        <v>0</v>
      </c>
      <c r="L43" s="140">
        <f>SUM(L44-L45)</f>
        <v>0</v>
      </c>
      <c r="M43" s="139">
        <f>SUM(M44-M45)</f>
        <v>0</v>
      </c>
      <c r="N43" s="114">
        <f>SUM(N44-N45)</f>
        <v>0</v>
      </c>
      <c r="O43" s="133">
        <f>SUM(P43:S43)</f>
        <v>0</v>
      </c>
      <c r="P43" s="130">
        <f>SUM(P44-P45)</f>
        <v>0</v>
      </c>
      <c r="Q43" s="130">
        <f>SUM(Q44-Q45)</f>
        <v>0</v>
      </c>
      <c r="R43" s="130">
        <f>SUM(R44-R45)</f>
        <v>0</v>
      </c>
      <c r="S43" s="132">
        <f>SUM(S44-S45)</f>
        <v>0</v>
      </c>
      <c r="T43" s="133">
        <f>SUM(U43:X43)</f>
        <v>0</v>
      </c>
      <c r="U43" s="130">
        <f>SUM(U44-U45)</f>
        <v>0</v>
      </c>
      <c r="V43" s="130">
        <f>SUM(V44-V45)</f>
        <v>0</v>
      </c>
      <c r="W43" s="130">
        <f>SUM(W44-W45)</f>
        <v>0</v>
      </c>
      <c r="X43" s="132">
        <f>SUM(X44-X45)</f>
        <v>0</v>
      </c>
      <c r="Y43" s="131">
        <f>SUM(Z43:AC43)</f>
        <v>0</v>
      </c>
      <c r="Z43" s="130">
        <f>SUM(Z44-Z45)</f>
        <v>0</v>
      </c>
      <c r="AA43" s="130">
        <f>SUM(AA44-AA45)</f>
        <v>0</v>
      </c>
      <c r="AB43" s="130">
        <f>SUM(AB44-AB45)</f>
        <v>0</v>
      </c>
      <c r="AC43" s="129">
        <f>SUM(AC44-AC45)</f>
        <v>0</v>
      </c>
    </row>
    <row r="44" spans="2:29" s="74" customFormat="1" ht="20.25" customHeight="1">
      <c r="B44" s="128"/>
      <c r="C44" s="109" t="s">
        <v>49</v>
      </c>
      <c r="D44" s="108">
        <f>SUM(E44+J44+O44+T44+Y44)</f>
        <v>2</v>
      </c>
      <c r="E44" s="107">
        <f>SUM(F44:I44)</f>
        <v>0</v>
      </c>
      <c r="F44" s="104"/>
      <c r="G44" s="104"/>
      <c r="H44" s="104"/>
      <c r="I44" s="106"/>
      <c r="J44" s="105">
        <f>SUM(K44:N44)</f>
        <v>2</v>
      </c>
      <c r="K44" s="138">
        <v>1</v>
      </c>
      <c r="L44" s="104"/>
      <c r="M44" s="104">
        <v>1</v>
      </c>
      <c r="N44" s="108"/>
      <c r="O44" s="107">
        <f>SUM(P44:S44)</f>
        <v>0</v>
      </c>
      <c r="P44" s="104"/>
      <c r="Q44" s="104"/>
      <c r="R44" s="104"/>
      <c r="S44" s="106"/>
      <c r="T44" s="107">
        <f>SUM(U44:X44)</f>
        <v>0</v>
      </c>
      <c r="U44" s="104"/>
      <c r="V44" s="104"/>
      <c r="W44" s="104"/>
      <c r="X44" s="106"/>
      <c r="Y44" s="105">
        <f>SUM(Z44:AC44)</f>
        <v>0</v>
      </c>
      <c r="Z44" s="104"/>
      <c r="AA44" s="104"/>
      <c r="AB44" s="104"/>
      <c r="AC44" s="103"/>
    </row>
    <row r="45" spans="2:29" s="74" customFormat="1" ht="20.25" customHeight="1">
      <c r="B45" s="127"/>
      <c r="C45" s="137" t="s">
        <v>52</v>
      </c>
      <c r="D45" s="125">
        <f>SUM(E45+J45+O45+T45+Y45)</f>
        <v>2</v>
      </c>
      <c r="E45" s="124">
        <f>SUM(F45:I45)</f>
        <v>0</v>
      </c>
      <c r="F45" s="121"/>
      <c r="G45" s="121"/>
      <c r="H45" s="121"/>
      <c r="I45" s="123"/>
      <c r="J45" s="122">
        <f>SUM(K45:N45)</f>
        <v>2</v>
      </c>
      <c r="K45" s="121">
        <v>1</v>
      </c>
      <c r="L45" s="121"/>
      <c r="M45" s="121">
        <v>1</v>
      </c>
      <c r="N45" s="125"/>
      <c r="O45" s="124">
        <f>SUM(P45:S45)</f>
        <v>0</v>
      </c>
      <c r="P45" s="121"/>
      <c r="Q45" s="121"/>
      <c r="R45" s="121"/>
      <c r="S45" s="123"/>
      <c r="T45" s="124">
        <f>SUM(U45:X45)</f>
        <v>0</v>
      </c>
      <c r="U45" s="121"/>
      <c r="V45" s="121"/>
      <c r="W45" s="121"/>
      <c r="X45" s="123"/>
      <c r="Y45" s="122">
        <f>SUM(Z45:AC45)</f>
        <v>0</v>
      </c>
      <c r="Z45" s="121"/>
      <c r="AA45" s="121"/>
      <c r="AB45" s="121"/>
      <c r="AC45" s="120"/>
    </row>
    <row r="46" spans="2:29" s="74" customFormat="1" ht="20.25" customHeight="1">
      <c r="B46" s="136" t="s">
        <v>4</v>
      </c>
      <c r="C46" s="135" t="s">
        <v>51</v>
      </c>
      <c r="D46" s="134">
        <f>SUM(E46+J46+O46+T46+Y46)</f>
        <v>0</v>
      </c>
      <c r="E46" s="133">
        <f>SUM(F46:I46)</f>
        <v>0</v>
      </c>
      <c r="F46" s="130">
        <f>SUM(F47-F48)</f>
        <v>0</v>
      </c>
      <c r="G46" s="130">
        <f>SUM(G47-G48)</f>
        <v>0</v>
      </c>
      <c r="H46" s="130">
        <f>SUM(H47-H48)</f>
        <v>0</v>
      </c>
      <c r="I46" s="132">
        <f>SUM(I47-I48)</f>
        <v>0</v>
      </c>
      <c r="J46" s="131">
        <f>SUM(K46:N46)</f>
        <v>0</v>
      </c>
      <c r="K46" s="130">
        <f>SUM(K47-K48)</f>
        <v>0</v>
      </c>
      <c r="L46" s="130">
        <f>SUM(L47-L48)</f>
        <v>0</v>
      </c>
      <c r="M46" s="130">
        <f>SUM(M47-M48)</f>
        <v>0</v>
      </c>
      <c r="N46" s="134">
        <f>SUM(N47-N48)</f>
        <v>0</v>
      </c>
      <c r="O46" s="133">
        <f>SUM(P46:S46)</f>
        <v>0</v>
      </c>
      <c r="P46" s="130">
        <f>SUM(P47-P48)</f>
        <v>0</v>
      </c>
      <c r="Q46" s="130">
        <f>SUM(Q47-Q48)</f>
        <v>0</v>
      </c>
      <c r="R46" s="130">
        <f>SUM(R47-R48)</f>
        <v>0</v>
      </c>
      <c r="S46" s="132">
        <f>SUM(S47-S48)</f>
        <v>0</v>
      </c>
      <c r="T46" s="133">
        <f>SUM(U46:X46)</f>
        <v>0</v>
      </c>
      <c r="U46" s="130">
        <f>SUM(U47-U48)</f>
        <v>0</v>
      </c>
      <c r="V46" s="130">
        <f>SUM(V47-V48)</f>
        <v>0</v>
      </c>
      <c r="W46" s="130">
        <f>SUM(W47-W48)</f>
        <v>0</v>
      </c>
      <c r="X46" s="132">
        <f>SUM(X47-X48)</f>
        <v>0</v>
      </c>
      <c r="Y46" s="131">
        <f>SUM(Z46:AC46)</f>
        <v>0</v>
      </c>
      <c r="Z46" s="130">
        <f>SUM(Z47-Z48)</f>
        <v>0</v>
      </c>
      <c r="AA46" s="130">
        <f>SUM(AA47-AA48)</f>
        <v>0</v>
      </c>
      <c r="AB46" s="130">
        <f>SUM(AB47-AB48)</f>
        <v>0</v>
      </c>
      <c r="AC46" s="129">
        <f>SUM(AC47-AC48)</f>
        <v>0</v>
      </c>
    </row>
    <row r="47" spans="2:29" s="74" customFormat="1" ht="20.25" customHeight="1">
      <c r="B47" s="128"/>
      <c r="C47" s="109" t="s">
        <v>49</v>
      </c>
      <c r="D47" s="108">
        <f>SUM(E47+J47+O47+T47+Y47)</f>
        <v>2</v>
      </c>
      <c r="E47" s="107">
        <f>SUM(F47:I47)</f>
        <v>0</v>
      </c>
      <c r="F47" s="104"/>
      <c r="G47" s="104"/>
      <c r="H47" s="104"/>
      <c r="I47" s="106"/>
      <c r="J47" s="105">
        <f>SUM(K47:N47)</f>
        <v>2</v>
      </c>
      <c r="K47" s="104">
        <v>1</v>
      </c>
      <c r="L47" s="104"/>
      <c r="M47" s="104">
        <v>1</v>
      </c>
      <c r="N47" s="108"/>
      <c r="O47" s="107">
        <f>SUM(P47:S47)</f>
        <v>0</v>
      </c>
      <c r="P47" s="104"/>
      <c r="Q47" s="104"/>
      <c r="R47" s="104"/>
      <c r="S47" s="106"/>
      <c r="T47" s="107">
        <f>SUM(U47:X47)</f>
        <v>0</v>
      </c>
      <c r="U47" s="104"/>
      <c r="V47" s="104"/>
      <c r="W47" s="104"/>
      <c r="X47" s="106"/>
      <c r="Y47" s="105">
        <f>SUM(Z47:AC47)</f>
        <v>0</v>
      </c>
      <c r="Z47" s="104"/>
      <c r="AA47" s="104"/>
      <c r="AB47" s="104"/>
      <c r="AC47" s="103"/>
    </row>
    <row r="48" spans="2:29" s="74" customFormat="1" ht="20.25" customHeight="1">
      <c r="B48" s="127"/>
      <c r="C48" s="126" t="s">
        <v>52</v>
      </c>
      <c r="D48" s="125">
        <f>SUM(E48+J48+O48+T48+Y48)</f>
        <v>2</v>
      </c>
      <c r="E48" s="124">
        <f>SUM(F48:I48)</f>
        <v>0</v>
      </c>
      <c r="F48" s="121"/>
      <c r="G48" s="121"/>
      <c r="H48" s="121"/>
      <c r="I48" s="123"/>
      <c r="J48" s="122">
        <f>SUM(K48:N48)</f>
        <v>2</v>
      </c>
      <c r="K48" s="121">
        <v>1</v>
      </c>
      <c r="L48" s="121"/>
      <c r="M48" s="121">
        <v>1</v>
      </c>
      <c r="N48" s="125"/>
      <c r="O48" s="124">
        <f>SUM(P48:S48)</f>
        <v>0</v>
      </c>
      <c r="P48" s="121"/>
      <c r="Q48" s="121"/>
      <c r="R48" s="121"/>
      <c r="S48" s="123"/>
      <c r="T48" s="124">
        <f>SUM(U48:X48)</f>
        <v>0</v>
      </c>
      <c r="U48" s="121"/>
      <c r="V48" s="121"/>
      <c r="W48" s="121"/>
      <c r="X48" s="123"/>
      <c r="Y48" s="122">
        <f>SUM(Z48:AC48)</f>
        <v>0</v>
      </c>
      <c r="Z48" s="121"/>
      <c r="AA48" s="121"/>
      <c r="AB48" s="121"/>
      <c r="AC48" s="120"/>
    </row>
    <row r="49" spans="2:29" s="74" customFormat="1" ht="20.25" customHeight="1">
      <c r="B49" s="119" t="s">
        <v>3</v>
      </c>
      <c r="C49" s="118" t="s">
        <v>51</v>
      </c>
      <c r="D49" s="117">
        <f>SUM(E49+J49+O49+T49+Y49)</f>
        <v>0</v>
      </c>
      <c r="E49" s="115">
        <f>SUM(F49:I49)</f>
        <v>0</v>
      </c>
      <c r="F49" s="112">
        <f>SUM(F50-F51)</f>
        <v>0</v>
      </c>
      <c r="G49" s="113">
        <f>SUM(G50-G51)</f>
        <v>0</v>
      </c>
      <c r="H49" s="112">
        <f>SUM(H50-H51)</f>
        <v>0</v>
      </c>
      <c r="I49" s="114">
        <f>SUM(I50-I51)</f>
        <v>0</v>
      </c>
      <c r="J49" s="113">
        <f>SUM(K49:N49)</f>
        <v>0</v>
      </c>
      <c r="K49" s="112">
        <f>SUM(K50-K51)</f>
        <v>0</v>
      </c>
      <c r="L49" s="112">
        <f>SUM(L50-L51)</f>
        <v>0</v>
      </c>
      <c r="M49" s="112">
        <f>SUM(M50-M51)</f>
        <v>0</v>
      </c>
      <c r="N49" s="116">
        <f>SUM(N50-N51)</f>
        <v>0</v>
      </c>
      <c r="O49" s="115">
        <f>SUM(P49:S49)</f>
        <v>0</v>
      </c>
      <c r="P49" s="112">
        <f>SUM(P50-P51)</f>
        <v>0</v>
      </c>
      <c r="Q49" s="112">
        <f>SUM(Q50-Q51)</f>
        <v>0</v>
      </c>
      <c r="R49" s="112">
        <f>SUM(R50-R51)</f>
        <v>0</v>
      </c>
      <c r="S49" s="114">
        <f>SUM(S50-S51)</f>
        <v>0</v>
      </c>
      <c r="T49" s="115">
        <f>SUM(U49:X49)</f>
        <v>0</v>
      </c>
      <c r="U49" s="112">
        <f>SUM(U50-U51)</f>
        <v>0</v>
      </c>
      <c r="V49" s="112">
        <f>SUM(V50-V51)</f>
        <v>0</v>
      </c>
      <c r="W49" s="112">
        <f>SUM(W50-W51)</f>
        <v>0</v>
      </c>
      <c r="X49" s="114">
        <f>SUM(X50-X51)</f>
        <v>0</v>
      </c>
      <c r="Y49" s="113">
        <f>SUM(Z49:AC49)</f>
        <v>0</v>
      </c>
      <c r="Z49" s="112">
        <f>SUM(Z50-Z51)</f>
        <v>0</v>
      </c>
      <c r="AA49" s="112">
        <f>SUM(AA50-AA51)</f>
        <v>0</v>
      </c>
      <c r="AB49" s="112">
        <f>SUM(AB50-AB51)</f>
        <v>0</v>
      </c>
      <c r="AC49" s="111">
        <f>SUM(AC50-AC51)</f>
        <v>0</v>
      </c>
    </row>
    <row r="50" spans="2:29" s="74" customFormat="1" ht="20.25" customHeight="1">
      <c r="B50" s="110"/>
      <c r="C50" s="109" t="s">
        <v>50</v>
      </c>
      <c r="D50" s="108">
        <f>SUM(E50+J50+O50+T50+Y50)</f>
        <v>2</v>
      </c>
      <c r="E50" s="107">
        <f>SUM(F50:I50)</f>
        <v>0</v>
      </c>
      <c r="F50" s="104"/>
      <c r="G50" s="105"/>
      <c r="H50" s="104"/>
      <c r="I50" s="106"/>
      <c r="J50" s="105">
        <f>SUM(K50:N50)</f>
        <v>2</v>
      </c>
      <c r="K50" s="104">
        <v>2</v>
      </c>
      <c r="L50" s="104"/>
      <c r="M50" s="104"/>
      <c r="N50" s="108"/>
      <c r="O50" s="107">
        <f>SUM(P50:S50)</f>
        <v>0</v>
      </c>
      <c r="P50" s="104"/>
      <c r="Q50" s="104"/>
      <c r="R50" s="104"/>
      <c r="S50" s="106"/>
      <c r="T50" s="107">
        <f>SUM(U50:X50)</f>
        <v>0</v>
      </c>
      <c r="U50" s="104"/>
      <c r="V50" s="104"/>
      <c r="W50" s="104"/>
      <c r="X50" s="106"/>
      <c r="Y50" s="105">
        <f>SUM(Z50:AC50)</f>
        <v>0</v>
      </c>
      <c r="Z50" s="104"/>
      <c r="AA50" s="104"/>
      <c r="AB50" s="104"/>
      <c r="AC50" s="103"/>
    </row>
    <row r="51" spans="2:29" s="74" customFormat="1" ht="20.25" customHeight="1" thickBot="1">
      <c r="B51" s="102"/>
      <c r="C51" s="101" t="s">
        <v>49</v>
      </c>
      <c r="D51" s="100">
        <f>SUM(E51+J51+O51+T51+Y51)</f>
        <v>2</v>
      </c>
      <c r="E51" s="99">
        <f>SUM(F51:I51)</f>
        <v>0</v>
      </c>
      <c r="F51" s="96"/>
      <c r="G51" s="97"/>
      <c r="H51" s="96"/>
      <c r="I51" s="98"/>
      <c r="J51" s="97">
        <f>SUM(K51:N51)</f>
        <v>2</v>
      </c>
      <c r="K51" s="96">
        <v>2</v>
      </c>
      <c r="L51" s="96"/>
      <c r="M51" s="96"/>
      <c r="N51" s="100"/>
      <c r="O51" s="99">
        <f>SUM(P51:S51)</f>
        <v>0</v>
      </c>
      <c r="P51" s="96"/>
      <c r="Q51" s="96"/>
      <c r="R51" s="96"/>
      <c r="S51" s="98"/>
      <c r="T51" s="99">
        <f>SUM(U51:X51)</f>
        <v>0</v>
      </c>
      <c r="U51" s="96"/>
      <c r="V51" s="96"/>
      <c r="W51" s="96"/>
      <c r="X51" s="98"/>
      <c r="Y51" s="97">
        <f>SUM(Z51:AC51)</f>
        <v>0</v>
      </c>
      <c r="Z51" s="96"/>
      <c r="AA51" s="96"/>
      <c r="AB51" s="96"/>
      <c r="AC51" s="95"/>
    </row>
    <row r="52" spans="2:29" s="74" customFormat="1" ht="6.75" customHeight="1"/>
    <row r="53" spans="2:29" s="74" customFormat="1" ht="19.5" customHeight="1">
      <c r="B53" s="94" t="s">
        <v>48</v>
      </c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</row>
    <row r="54" spans="2:29" s="74" customFormat="1" ht="30" customHeight="1" thickBot="1">
      <c r="B54" s="93" t="s">
        <v>47</v>
      </c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</row>
    <row r="55" spans="2:29" s="74" customFormat="1" ht="20.25" customHeight="1">
      <c r="B55" s="91" t="s">
        <v>46</v>
      </c>
      <c r="C55" s="90"/>
      <c r="D55" s="89" t="s">
        <v>45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7"/>
    </row>
    <row r="56" spans="2:29" s="74" customFormat="1" ht="25.5" customHeight="1">
      <c r="B56" s="86" t="s">
        <v>44</v>
      </c>
      <c r="C56" s="85"/>
      <c r="D56" s="84" t="s">
        <v>43</v>
      </c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2"/>
    </row>
    <row r="57" spans="2:29" s="74" customFormat="1" ht="25.5" customHeight="1" thickBot="1">
      <c r="B57" s="81" t="s">
        <v>42</v>
      </c>
      <c r="C57" s="80"/>
      <c r="D57" s="79" t="s">
        <v>41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7"/>
    </row>
    <row r="58" spans="2:29" s="74" customFormat="1" ht="28.5" customHeight="1">
      <c r="B58" s="76" t="s">
        <v>40</v>
      </c>
      <c r="C58" s="75"/>
      <c r="D58" s="75"/>
      <c r="E58" s="75"/>
      <c r="F58" s="75"/>
      <c r="G58" s="75"/>
    </row>
    <row r="59" spans="2:29" s="74" customFormat="1"/>
    <row r="60" spans="2:29" s="74" customFormat="1"/>
    <row r="61" spans="2:29" s="74" customFormat="1"/>
    <row r="62" spans="2:29" s="74" customFormat="1"/>
  </sheetData>
  <mergeCells count="29">
    <mergeCell ref="B46:B48"/>
    <mergeCell ref="AA4:AC4"/>
    <mergeCell ref="B5:B6"/>
    <mergeCell ref="C5:D6"/>
    <mergeCell ref="E5:I5"/>
    <mergeCell ref="J5:N5"/>
    <mergeCell ref="O5:S5"/>
    <mergeCell ref="T5:X5"/>
    <mergeCell ref="Y5:AC5"/>
    <mergeCell ref="B34:B36"/>
    <mergeCell ref="B37:B39"/>
    <mergeCell ref="B40:B42"/>
    <mergeCell ref="B49:B51"/>
    <mergeCell ref="B19:B21"/>
    <mergeCell ref="B22:B24"/>
    <mergeCell ref="B25:B27"/>
    <mergeCell ref="B28:B30"/>
    <mergeCell ref="B31:B33"/>
    <mergeCell ref="B43:B45"/>
    <mergeCell ref="D55:AC55"/>
    <mergeCell ref="B56:C56"/>
    <mergeCell ref="D56:AC56"/>
    <mergeCell ref="B57:C57"/>
    <mergeCell ref="D57:AC57"/>
    <mergeCell ref="B7:B9"/>
    <mergeCell ref="B10:B12"/>
    <mergeCell ref="B13:B15"/>
    <mergeCell ref="B16:B18"/>
    <mergeCell ref="B55:C5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D78F-904B-4F16-ACC6-356B4473BD6F}">
  <sheetPr>
    <tabColor rgb="FFFF66FF"/>
  </sheetPr>
  <dimension ref="B1:AC74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E46" sqref="E46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73" t="s">
        <v>68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1"/>
    </row>
    <row r="6" spans="2:29" ht="24" customHeight="1">
      <c r="B6" s="54" t="s">
        <v>67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</row>
    <row r="7" spans="2:29" s="304" customFormat="1" ht="15" customHeight="1" thickBot="1">
      <c r="B7" s="3" t="s">
        <v>66</v>
      </c>
      <c r="C7" s="3"/>
      <c r="D7" s="3"/>
      <c r="E7" s="3"/>
      <c r="F7" s="3"/>
      <c r="G7" s="3"/>
      <c r="H7" s="3"/>
      <c r="I7" s="3"/>
      <c r="J7" s="3"/>
    </row>
    <row r="8" spans="2:29" s="31" customFormat="1" ht="22.5" customHeight="1">
      <c r="B8" s="303" t="s">
        <v>29</v>
      </c>
      <c r="C8" s="42" t="s">
        <v>65</v>
      </c>
      <c r="D8" s="46" t="s">
        <v>28</v>
      </c>
      <c r="E8" s="42" t="s">
        <v>27</v>
      </c>
      <c r="F8" s="41"/>
      <c r="G8" s="41"/>
      <c r="H8" s="41"/>
      <c r="I8" s="45"/>
      <c r="J8" s="44" t="s">
        <v>26</v>
      </c>
      <c r="K8" s="41"/>
      <c r="L8" s="41"/>
      <c r="M8" s="41"/>
      <c r="N8" s="43"/>
      <c r="O8" s="42" t="s">
        <v>25</v>
      </c>
      <c r="P8" s="41"/>
      <c r="Q8" s="41"/>
      <c r="R8" s="41"/>
      <c r="S8" s="45"/>
      <c r="T8" s="44" t="s">
        <v>24</v>
      </c>
      <c r="U8" s="41"/>
      <c r="V8" s="41"/>
      <c r="W8" s="41"/>
      <c r="X8" s="43"/>
      <c r="Y8" s="42" t="s">
        <v>23</v>
      </c>
      <c r="Z8" s="41"/>
      <c r="AA8" s="41"/>
      <c r="AB8" s="41"/>
      <c r="AC8" s="40"/>
    </row>
    <row r="9" spans="2:29" s="31" customFormat="1" ht="22.5" customHeight="1" thickBot="1">
      <c r="B9" s="302"/>
      <c r="C9" s="301"/>
      <c r="D9" s="300"/>
      <c r="E9" s="296" t="s">
        <v>22</v>
      </c>
      <c r="F9" s="295" t="s">
        <v>21</v>
      </c>
      <c r="G9" s="295" t="s">
        <v>20</v>
      </c>
      <c r="H9" s="295" t="s">
        <v>19</v>
      </c>
      <c r="I9" s="299" t="s">
        <v>18</v>
      </c>
      <c r="J9" s="298" t="s">
        <v>22</v>
      </c>
      <c r="K9" s="295" t="s">
        <v>21</v>
      </c>
      <c r="L9" s="295" t="s">
        <v>20</v>
      </c>
      <c r="M9" s="295" t="s">
        <v>19</v>
      </c>
      <c r="N9" s="297" t="s">
        <v>18</v>
      </c>
      <c r="O9" s="296" t="s">
        <v>22</v>
      </c>
      <c r="P9" s="295" t="s">
        <v>21</v>
      </c>
      <c r="Q9" s="295" t="s">
        <v>20</v>
      </c>
      <c r="R9" s="295" t="s">
        <v>19</v>
      </c>
      <c r="S9" s="299" t="s">
        <v>18</v>
      </c>
      <c r="T9" s="298" t="s">
        <v>22</v>
      </c>
      <c r="U9" s="295" t="s">
        <v>21</v>
      </c>
      <c r="V9" s="295" t="s">
        <v>20</v>
      </c>
      <c r="W9" s="295" t="s">
        <v>19</v>
      </c>
      <c r="X9" s="297" t="s">
        <v>18</v>
      </c>
      <c r="Y9" s="296" t="s">
        <v>22</v>
      </c>
      <c r="Z9" s="295" t="s">
        <v>21</v>
      </c>
      <c r="AA9" s="295" t="s">
        <v>20</v>
      </c>
      <c r="AB9" s="295" t="s">
        <v>19</v>
      </c>
      <c r="AC9" s="294" t="s">
        <v>18</v>
      </c>
    </row>
    <row r="10" spans="2:29" s="31" customFormat="1" ht="21" customHeight="1">
      <c r="B10" s="293" t="s">
        <v>28</v>
      </c>
      <c r="C10" s="292" t="s">
        <v>28</v>
      </c>
      <c r="D10" s="291">
        <f>SUM(E10+J10+O10+T10+Y10)</f>
        <v>42</v>
      </c>
      <c r="E10" s="289">
        <f>SUM(F10:I10)</f>
        <v>3</v>
      </c>
      <c r="F10" s="288">
        <f>F13+F16+F19+F22+F25+F28+F31+F34+F37+F40+F43+F46+F49+F52</f>
        <v>1</v>
      </c>
      <c r="G10" s="288">
        <f>G13+G16+G19+G22+G25+G28+G31+G34+G37+G40+G43+G46+G49+G52</f>
        <v>2</v>
      </c>
      <c r="H10" s="288">
        <f>H13+H16+H19+H22+H25+H28+H31+H34+H37+H40+H43+H46+H49+H52</f>
        <v>0</v>
      </c>
      <c r="I10" s="290">
        <f>I13+I16+I19+I22+I25+I28+I31+I34+I37+I40+I43+I46+I49+I52</f>
        <v>0</v>
      </c>
      <c r="J10" s="289">
        <f>SUM(K10:N10)</f>
        <v>29</v>
      </c>
      <c r="K10" s="288">
        <f>K13+K16+K19+K22+K25+K28+K31+K34+K37+K40+K43+K46+K49+K52</f>
        <v>8</v>
      </c>
      <c r="L10" s="288">
        <f>L13+L16+L19+L22+L25+L28+L31+L34+L37+L40+L43+L46+L49+L52</f>
        <v>17</v>
      </c>
      <c r="M10" s="288">
        <f>M13+M16+M19+M22+M25+M28+M31+M34+M37+M40+M43+M46+M49+M52</f>
        <v>3</v>
      </c>
      <c r="N10" s="290">
        <f>N13+N16+N19+N22+N25+N28+N31+N34+N37+N40+N43+N46+N49+N52</f>
        <v>1</v>
      </c>
      <c r="O10" s="289">
        <f>SUM(P10:S10)</f>
        <v>5</v>
      </c>
      <c r="P10" s="288">
        <f>P13+P16+P19+P22+P25+P28+P31+P34+P37+P40+P43+P46+P49+P52</f>
        <v>0</v>
      </c>
      <c r="Q10" s="288">
        <f>Q13+Q16+Q19+Q22+Q25+Q28+Q31+Q34+Q37+Q40+Q43+Q46+Q49+Q52</f>
        <v>5</v>
      </c>
      <c r="R10" s="288">
        <f>R13+R16+R19+R22+R25+R28+R31+R34+R37+R40+R43+R46+R49+R52</f>
        <v>0</v>
      </c>
      <c r="S10" s="290">
        <f>S13+S16+S19+S22+S25+S28+S31+S34+S37+S40+S43+S46+S49+S52</f>
        <v>0</v>
      </c>
      <c r="T10" s="289">
        <f>SUM(U10:X10)</f>
        <v>5</v>
      </c>
      <c r="U10" s="288">
        <f>U13+U16+U19+U22+U25+U28+U31+U34+U37+U40+U43+U46+U49+U52</f>
        <v>0</v>
      </c>
      <c r="V10" s="288">
        <f>V13+V16+V19+V22+V25+V28+V31+V34+V37+V40+V43+V46+V49+V52</f>
        <v>1</v>
      </c>
      <c r="W10" s="288">
        <f>W13+W16+W19+W22+W25+W28+W31+W34+W37+W40+W43+W46+W49+W52</f>
        <v>4</v>
      </c>
      <c r="X10" s="290">
        <f>X13+X16+X19+X22+X25+X28+X31+X34+X37+X40+X43+X46+X49+X52</f>
        <v>0</v>
      </c>
      <c r="Y10" s="289">
        <f>SUM(Z10:AC10)</f>
        <v>0</v>
      </c>
      <c r="Z10" s="288">
        <f>Z13+Z16+Z19+Z22+Z25+Z28+Z31+Z34+Z37+Z40+Z43+Z46+Z49+Z52</f>
        <v>0</v>
      </c>
      <c r="AA10" s="288">
        <f>AA13+AA16+AA19+AA22+AA25+AA28+AA31+AA34+AA37+AA40+AA43+AA46+AA49+AA52</f>
        <v>0</v>
      </c>
      <c r="AB10" s="288">
        <f>AB13+AB16+AB19+AB22+AB25+AB28+AB31+AB34+AB37+AB40+AB43+AB46+AB49+AB52</f>
        <v>0</v>
      </c>
      <c r="AC10" s="287">
        <f>AC13+AC16+AC19+AC22+AC25+AC28+AC31+AC34+AC37+AC40+AC43+AC46+AC49+AC52</f>
        <v>0</v>
      </c>
    </row>
    <row r="11" spans="2:29" s="31" customFormat="1" ht="21" customHeight="1">
      <c r="B11" s="280"/>
      <c r="C11" s="286" t="s">
        <v>63</v>
      </c>
      <c r="D11" s="285">
        <f>SUM(E11+J11+O11+T11+Y11)</f>
        <v>28</v>
      </c>
      <c r="E11" s="283">
        <f>SUM(F11:I11)</f>
        <v>0</v>
      </c>
      <c r="F11" s="282">
        <f>F14+F17+F20+F23+F26+F29+F32+F35+F38+F41+F44+F47+F50+F53</f>
        <v>0</v>
      </c>
      <c r="G11" s="282">
        <f>G14+G17+G20+G23+G26+G29+G32+G35+G38+G41+G44+G47+G50+G53</f>
        <v>0</v>
      </c>
      <c r="H11" s="282">
        <f>H14+H17+H20+H23+H26+H29+H32+H35+H38+H41+H44+H47+H50+H53</f>
        <v>0</v>
      </c>
      <c r="I11" s="284">
        <f>I14+I17+I20+I23+I26+I29+I32+I35+I38+I41+I44+I47+I50+I53</f>
        <v>0</v>
      </c>
      <c r="J11" s="283">
        <f>SUM(K11:N11)</f>
        <v>18</v>
      </c>
      <c r="K11" s="282">
        <f>K14+K17+K20+K23+K26+K29+K32+K35+K38+K41+K44+K47+K50+K53</f>
        <v>5</v>
      </c>
      <c r="L11" s="282">
        <f>L14+L17+L20+L23+L26+L29+L32+L35+L38+L41+L44+L47+L50+L53</f>
        <v>10</v>
      </c>
      <c r="M11" s="282">
        <f>M14+M17+M20+M23+M26+M29+M32+M35+M38+M41+M44+M47+M50+M53</f>
        <v>2</v>
      </c>
      <c r="N11" s="284">
        <f>N14+N17+N20+N23+N26+N29+N32+N35+N38+N41+N44+N47+N50+N53</f>
        <v>1</v>
      </c>
      <c r="O11" s="283">
        <f>SUM(P11:S11)</f>
        <v>5</v>
      </c>
      <c r="P11" s="282">
        <f>P14+P17+P20+P23+P26+P29+P32+P35+P38+P41+P44+P47+P50+P53</f>
        <v>0</v>
      </c>
      <c r="Q11" s="282">
        <f>Q14+Q17+Q20+Q23+Q26+Q29+Q32+Q35+Q38+Q41+Q44+Q47+Q50+Q53</f>
        <v>5</v>
      </c>
      <c r="R11" s="282">
        <f>R14+R17+R20+R23+R26+R29+R32+R35+R38+R41+R44+R47+R50+R53</f>
        <v>0</v>
      </c>
      <c r="S11" s="284">
        <f>S14+S17+S20+S23+S26+S29+S32+S35+S38+S41+S44+S47+S50+S53</f>
        <v>0</v>
      </c>
      <c r="T11" s="283">
        <f>SUM(U11:X11)</f>
        <v>5</v>
      </c>
      <c r="U11" s="282">
        <f>U14+U17+U20+U23+U26+U29+U32+U35+U38+U41+U44+U47+U50+U53</f>
        <v>0</v>
      </c>
      <c r="V11" s="282">
        <f>V14+V17+V20+V23+V26+V29+V32+V35+V38+V41+V44+V47+V50+V53</f>
        <v>1</v>
      </c>
      <c r="W11" s="282">
        <f>W14+W17+W20+W23+W26+W29+W32+W35+W38+W41+W44+W47+W50+W53</f>
        <v>4</v>
      </c>
      <c r="X11" s="284">
        <f>X14+X17+X20+X23+X26+X29+X32+X35+X38+X41+X44+X47+X50+X53</f>
        <v>0</v>
      </c>
      <c r="Y11" s="283">
        <f>SUM(Z11:AC11)</f>
        <v>0</v>
      </c>
      <c r="Z11" s="282">
        <f>Z14+Z17+Z20+Z23+Z26+Z29+Z32+Z35+Z38+Z41+Z44+Z47+Z50+Z53</f>
        <v>0</v>
      </c>
      <c r="AA11" s="282">
        <f>AA14+AA17+AA20+AA23+AA26+AA29+AA32+AA35+AA38+AA41+AA44+AA47+AA50+AA53</f>
        <v>0</v>
      </c>
      <c r="AB11" s="282">
        <f>AB14+AB17+AB20+AB23+AB26+AB29+AB32+AB35+AB38+AB41+AB44+AB47+AB50+AB53</f>
        <v>0</v>
      </c>
      <c r="AC11" s="281">
        <f>AC14+AC17+AC20+AC23+AC26+AC29+AC32+AC35+AC38+AC41+AC44+AC47+AC50+AC53</f>
        <v>0</v>
      </c>
    </row>
    <row r="12" spans="2:29" s="31" customFormat="1" ht="21" customHeight="1" thickBot="1">
      <c r="B12" s="280"/>
      <c r="C12" s="279" t="s">
        <v>62</v>
      </c>
      <c r="D12" s="278">
        <f>SUM(E12+J12+O12+T12+Y12)</f>
        <v>14</v>
      </c>
      <c r="E12" s="277">
        <f>SUM(F12:I12)</f>
        <v>3</v>
      </c>
      <c r="F12" s="271">
        <f>F15+F18+F21+F24+F27+F30+F33+F36+F39+F42+F45+F48+F51+F54</f>
        <v>1</v>
      </c>
      <c r="G12" s="271">
        <f>G15+G18+G21+G24+G27+G30+G33+G36+G39+G42+G45+G48+G51+G54</f>
        <v>2</v>
      </c>
      <c r="H12" s="271">
        <f>H15+H18+H21+H24+H27+H30+H33+H36+H39+H42+H45+H48+H51+H54</f>
        <v>0</v>
      </c>
      <c r="I12" s="274">
        <f>I15+I18+I21+I24+I27+I30+I33+I36+I39+I42+I45+I48+I51+I54</f>
        <v>0</v>
      </c>
      <c r="J12" s="272">
        <f>SUM(K12:N12)</f>
        <v>11</v>
      </c>
      <c r="K12" s="271">
        <f>K15+K18+K21+K24+K27+K30+K33+K36+K39+K42+K45+K48+K51+K54</f>
        <v>3</v>
      </c>
      <c r="L12" s="271">
        <f>L15+L18+L21+L24+L27+L30+L33+L36+L39+L42+L45+L48+L51+L54</f>
        <v>7</v>
      </c>
      <c r="M12" s="271">
        <f>M15+M18+M21+M24+M27+M30+M33+M36+M39+M42+M45+M48+M51+M54</f>
        <v>1</v>
      </c>
      <c r="N12" s="276">
        <f>N15+N18+N21+N24+N27+N30+N33+N36+N39+N42+N45+N48+N51+N54</f>
        <v>0</v>
      </c>
      <c r="O12" s="275">
        <f>SUM(P12:S12)</f>
        <v>0</v>
      </c>
      <c r="P12" s="271">
        <f>P15+P18+P21+P24+P27+P30+P33+P36+P39+P42+P45+P48+P51+P54</f>
        <v>0</v>
      </c>
      <c r="Q12" s="271">
        <f>Q15+Q18+Q21+Q24+Q27+Q30+Q33+Q36+Q39+Q42+Q45+Q48+Q51+Q54</f>
        <v>0</v>
      </c>
      <c r="R12" s="271">
        <f>R15+R18+R21+R24+R27+R30+R33+R36+R39+R42+R45+R48+R51+R54</f>
        <v>0</v>
      </c>
      <c r="S12" s="274">
        <f>S15+S18+S21+S24+S27+S30+S33+S36+S39+S42+S45+S48+S51+S54</f>
        <v>0</v>
      </c>
      <c r="T12" s="272">
        <f>SUM(U12:X12)</f>
        <v>0</v>
      </c>
      <c r="U12" s="271">
        <f>U15+U18+U21+U24+U27+U30+U33+U36+U39+U42+U45+U48+U51+U54</f>
        <v>0</v>
      </c>
      <c r="V12" s="271">
        <f>V15+V18+V21+V24+V27+V30+V33+V36+V39+V42+V45+V48+V51+V54</f>
        <v>0</v>
      </c>
      <c r="W12" s="271">
        <f>W15+W18+W21+W24+W27+W30+W33+W36+W39+W42+W45+W48+W51+W54</f>
        <v>0</v>
      </c>
      <c r="X12" s="273">
        <f>X15+X18+X21+X24+X27+X30+X33+X36+X39+X42+X45+X48+X51+X54</f>
        <v>0</v>
      </c>
      <c r="Y12" s="272">
        <f>SUM(Z12:AC12)</f>
        <v>0</v>
      </c>
      <c r="Z12" s="271">
        <f>Z15+Z18+Z21+Z24+Z27+Z30+Z33+Z36+Z39+Z42+Z45+Z48+Z51+Z54</f>
        <v>0</v>
      </c>
      <c r="AA12" s="271">
        <f>AA15+AA18+AA21+AA24+AA27+AA30+AA33+AA36+AA39+AA42+AA45+AA48+AA51+AA54</f>
        <v>0</v>
      </c>
      <c r="AB12" s="271">
        <f>AB15+AB18+AB21+AB24+AB27+AB30+AB33+AB36+AB39+AB42+AB45+AB48+AB51+AB54</f>
        <v>0</v>
      </c>
      <c r="AC12" s="270">
        <f>AC15+AC18+AC21+AC24+AC27+AC30+AC33+AC36+AC39+AC42+AC45+AC48+AC51+AC54</f>
        <v>0</v>
      </c>
    </row>
    <row r="13" spans="2:29" s="31" customFormat="1" ht="21" customHeight="1">
      <c r="B13" s="269" t="s">
        <v>37</v>
      </c>
      <c r="C13" s="268" t="s">
        <v>22</v>
      </c>
      <c r="D13" s="267">
        <f>SUM(E13+J13+O13+T13+Y13)</f>
        <v>15</v>
      </c>
      <c r="E13" s="266">
        <f>SUM(F13:I13)</f>
        <v>3</v>
      </c>
      <c r="F13" s="264">
        <f>F14+F15</f>
        <v>1</v>
      </c>
      <c r="G13" s="264">
        <f>G14+G15</f>
        <v>2</v>
      </c>
      <c r="H13" s="264">
        <f>H14+H15</f>
        <v>0</v>
      </c>
      <c r="I13" s="267">
        <f>I14+I15</f>
        <v>0</v>
      </c>
      <c r="J13" s="266">
        <f>SUM(K13:N13)</f>
        <v>10</v>
      </c>
      <c r="K13" s="264">
        <f>K14+K15</f>
        <v>2</v>
      </c>
      <c r="L13" s="264">
        <f>L14+L15</f>
        <v>7</v>
      </c>
      <c r="M13" s="264">
        <f>M14+M15</f>
        <v>0</v>
      </c>
      <c r="N13" s="264">
        <f>N14+N15</f>
        <v>1</v>
      </c>
      <c r="O13" s="265">
        <f>SUM(P13:S13)</f>
        <v>2</v>
      </c>
      <c r="P13" s="264">
        <f>P14+P15</f>
        <v>0</v>
      </c>
      <c r="Q13" s="264">
        <f>Q14+Q15</f>
        <v>2</v>
      </c>
      <c r="R13" s="264">
        <f>R14+R15</f>
        <v>0</v>
      </c>
      <c r="S13" s="267">
        <f>S14+S15</f>
        <v>0</v>
      </c>
      <c r="T13" s="266">
        <f>SUM(U13:X13)</f>
        <v>0</v>
      </c>
      <c r="U13" s="264">
        <f>U14+U15</f>
        <v>0</v>
      </c>
      <c r="V13" s="264">
        <f>V14+V15</f>
        <v>0</v>
      </c>
      <c r="W13" s="264">
        <f>W14+W15</f>
        <v>0</v>
      </c>
      <c r="X13" s="264">
        <f>X14+X15</f>
        <v>0</v>
      </c>
      <c r="Y13" s="265">
        <f>SUM(Z13:AC13)</f>
        <v>0</v>
      </c>
      <c r="Z13" s="264">
        <f>Z14+Z15</f>
        <v>0</v>
      </c>
      <c r="AA13" s="264">
        <f>AA14+AA15</f>
        <v>0</v>
      </c>
      <c r="AB13" s="264">
        <f>AB14+AB15</f>
        <v>0</v>
      </c>
      <c r="AC13" s="263">
        <f>AC14+AC15</f>
        <v>0</v>
      </c>
    </row>
    <row r="14" spans="2:29" s="31" customFormat="1" ht="21" customHeight="1">
      <c r="B14" s="222"/>
      <c r="C14" s="262" t="s">
        <v>63</v>
      </c>
      <c r="D14" s="218">
        <f>SUM(E14+J14+O14+T14+Y14)</f>
        <v>9</v>
      </c>
      <c r="E14" s="217">
        <f>SUM(F14:I14)</f>
        <v>0</v>
      </c>
      <c r="F14" s="217"/>
      <c r="G14" s="214"/>
      <c r="H14" s="224"/>
      <c r="I14" s="218"/>
      <c r="J14" s="215">
        <f>SUM(K14:N14)</f>
        <v>7</v>
      </c>
      <c r="K14" s="214">
        <v>2</v>
      </c>
      <c r="L14" s="214">
        <v>4</v>
      </c>
      <c r="M14" s="214"/>
      <c r="N14" s="218">
        <v>1</v>
      </c>
      <c r="O14" s="215">
        <f>SUM(P14:S14)</f>
        <v>2</v>
      </c>
      <c r="P14" s="214"/>
      <c r="Q14" s="214">
        <v>2</v>
      </c>
      <c r="R14" s="214"/>
      <c r="S14" s="218"/>
      <c r="T14" s="217">
        <f>SUM(U14:X14)</f>
        <v>0</v>
      </c>
      <c r="U14" s="214"/>
      <c r="V14" s="214"/>
      <c r="W14" s="214"/>
      <c r="X14" s="216"/>
      <c r="Y14" s="215">
        <f>SUM(Z14:AC14)</f>
        <v>0</v>
      </c>
      <c r="Z14" s="214"/>
      <c r="AA14" s="214"/>
      <c r="AB14" s="214"/>
      <c r="AC14" s="213"/>
    </row>
    <row r="15" spans="2:29" s="31" customFormat="1" ht="21" customHeight="1">
      <c r="B15" s="236"/>
      <c r="C15" s="235" t="s">
        <v>62</v>
      </c>
      <c r="D15" s="233">
        <f>SUM(E15+J15+O15+T15+Y15)</f>
        <v>6</v>
      </c>
      <c r="E15" s="232">
        <f>SUM(F15:I15)</f>
        <v>3</v>
      </c>
      <c r="F15" s="229">
        <v>1</v>
      </c>
      <c r="G15" s="229">
        <v>2</v>
      </c>
      <c r="H15" s="229"/>
      <c r="I15" s="233"/>
      <c r="J15" s="230">
        <f>SUM(K15:N15)</f>
        <v>3</v>
      </c>
      <c r="K15" s="229">
        <v>0</v>
      </c>
      <c r="L15" s="229">
        <v>3</v>
      </c>
      <c r="M15" s="229"/>
      <c r="N15" s="233"/>
      <c r="O15" s="230">
        <f>SUM(P15:S15)</f>
        <v>0</v>
      </c>
      <c r="P15" s="229"/>
      <c r="Q15" s="229"/>
      <c r="R15" s="229"/>
      <c r="S15" s="233"/>
      <c r="T15" s="232">
        <f>SUM(U15:X15)</f>
        <v>0</v>
      </c>
      <c r="U15" s="229"/>
      <c r="V15" s="229"/>
      <c r="W15" s="229"/>
      <c r="X15" s="231"/>
      <c r="Y15" s="230">
        <f>SUM(Z15:AC15)</f>
        <v>0</v>
      </c>
      <c r="Z15" s="229"/>
      <c r="AA15" s="229"/>
      <c r="AB15" s="229"/>
      <c r="AC15" s="228"/>
    </row>
    <row r="16" spans="2:29" s="31" customFormat="1" ht="21" customHeight="1">
      <c r="B16" s="261" t="s">
        <v>64</v>
      </c>
      <c r="C16" s="227" t="s">
        <v>22</v>
      </c>
      <c r="D16" s="226">
        <f>SUM(E16+J16+O16+T16+Y16)</f>
        <v>6</v>
      </c>
      <c r="E16" s="219">
        <f>SUM(F16:I16)</f>
        <v>0</v>
      </c>
      <c r="F16" s="224">
        <f>F17+F18</f>
        <v>0</v>
      </c>
      <c r="G16" s="224">
        <f>G17+G18</f>
        <v>0</v>
      </c>
      <c r="H16" s="224">
        <f>H17+H18</f>
        <v>0</v>
      </c>
      <c r="I16" s="224">
        <f>I17+I18</f>
        <v>0</v>
      </c>
      <c r="J16" s="225">
        <f>SUM(K16:N16)</f>
        <v>2</v>
      </c>
      <c r="K16" s="224">
        <f>K17+K18</f>
        <v>0</v>
      </c>
      <c r="L16" s="224">
        <f>L17+L18</f>
        <v>2</v>
      </c>
      <c r="M16" s="224">
        <f>M17+M18</f>
        <v>0</v>
      </c>
      <c r="N16" s="224">
        <f>N17+N18</f>
        <v>0</v>
      </c>
      <c r="O16" s="225">
        <f>SUM(P16:S16)</f>
        <v>3</v>
      </c>
      <c r="P16" s="224">
        <f>P17+P18</f>
        <v>0</v>
      </c>
      <c r="Q16" s="224">
        <f>Q17+Q18</f>
        <v>3</v>
      </c>
      <c r="R16" s="224">
        <f>R17+R18</f>
        <v>0</v>
      </c>
      <c r="S16" s="226">
        <f>S17+S18</f>
        <v>0</v>
      </c>
      <c r="T16" s="219">
        <f>SUM(U16:X16)</f>
        <v>1</v>
      </c>
      <c r="U16" s="224">
        <f>U17+U18</f>
        <v>0</v>
      </c>
      <c r="V16" s="224">
        <f>V17+V18</f>
        <v>1</v>
      </c>
      <c r="W16" s="224">
        <f>W17+W18</f>
        <v>0</v>
      </c>
      <c r="X16" s="224">
        <f>X17+X18</f>
        <v>0</v>
      </c>
      <c r="Y16" s="225">
        <f>SUM(Z16:AC16)</f>
        <v>0</v>
      </c>
      <c r="Z16" s="224">
        <f>Z17+Z18</f>
        <v>0</v>
      </c>
      <c r="AA16" s="224">
        <f>AA17+AA18</f>
        <v>0</v>
      </c>
      <c r="AB16" s="224">
        <f>AB17+AB18</f>
        <v>0</v>
      </c>
      <c r="AC16" s="223">
        <f>AC17+AC18</f>
        <v>0</v>
      </c>
    </row>
    <row r="17" spans="2:29" s="31" customFormat="1" ht="21" customHeight="1">
      <c r="B17" s="222"/>
      <c r="C17" s="221" t="s">
        <v>63</v>
      </c>
      <c r="D17" s="218">
        <f>SUM(E17+J17+O17+T17+Y17)</f>
        <v>6</v>
      </c>
      <c r="E17" s="217">
        <f>SUM(F17:I17)</f>
        <v>0</v>
      </c>
      <c r="F17" s="214"/>
      <c r="G17" s="214"/>
      <c r="H17" s="224"/>
      <c r="I17" s="226"/>
      <c r="J17" s="225">
        <f>SUM(K17:N17)</f>
        <v>2</v>
      </c>
      <c r="K17" s="224"/>
      <c r="L17" s="224">
        <v>2</v>
      </c>
      <c r="M17" s="224"/>
      <c r="N17" s="260"/>
      <c r="O17" s="225">
        <f>SUM(P17:S17)</f>
        <v>3</v>
      </c>
      <c r="P17" s="224"/>
      <c r="Q17" s="224">
        <v>3</v>
      </c>
      <c r="R17" s="224"/>
      <c r="S17" s="218"/>
      <c r="T17" s="217">
        <f>SUM(U17:X17)</f>
        <v>1</v>
      </c>
      <c r="U17" s="214"/>
      <c r="V17" s="214">
        <v>1</v>
      </c>
      <c r="W17" s="214"/>
      <c r="X17" s="216"/>
      <c r="Y17" s="215">
        <f>SUM(Z17:AC17)</f>
        <v>0</v>
      </c>
      <c r="Z17" s="214"/>
      <c r="AA17" s="214"/>
      <c r="AB17" s="214"/>
      <c r="AC17" s="213"/>
    </row>
    <row r="18" spans="2:29" s="31" customFormat="1" ht="21" customHeight="1">
      <c r="B18" s="236"/>
      <c r="C18" s="259" t="s">
        <v>62</v>
      </c>
      <c r="D18" s="239">
        <f>SUM(E18+J18+O18+T18+Y18)</f>
        <v>0</v>
      </c>
      <c r="E18" s="234">
        <f>SUM(F18:I18)</f>
        <v>0</v>
      </c>
      <c r="F18" s="258"/>
      <c r="G18" s="258"/>
      <c r="H18" s="229"/>
      <c r="I18" s="233"/>
      <c r="J18" s="230">
        <f>SUM(K18:N18)</f>
        <v>0</v>
      </c>
      <c r="K18" s="229"/>
      <c r="L18" s="229"/>
      <c r="M18" s="229"/>
      <c r="N18" s="231"/>
      <c r="O18" s="230">
        <f>SUM(P18:S18)</f>
        <v>0</v>
      </c>
      <c r="P18" s="229"/>
      <c r="Q18" s="229"/>
      <c r="R18" s="229"/>
      <c r="S18" s="233"/>
      <c r="T18" s="232">
        <f>SUM(U18:X18)</f>
        <v>0</v>
      </c>
      <c r="U18" s="229"/>
      <c r="V18" s="229"/>
      <c r="W18" s="229"/>
      <c r="X18" s="231"/>
      <c r="Y18" s="230">
        <f>SUM(Z18:AC18)</f>
        <v>0</v>
      </c>
      <c r="Z18" s="229"/>
      <c r="AA18" s="229"/>
      <c r="AB18" s="229"/>
      <c r="AC18" s="228"/>
    </row>
    <row r="19" spans="2:29" s="31" customFormat="1" ht="21" customHeight="1">
      <c r="B19" s="222" t="s">
        <v>14</v>
      </c>
      <c r="C19" s="227" t="s">
        <v>22</v>
      </c>
      <c r="D19" s="226">
        <f>SUM(E19+J19+O19+T19+Y19)</f>
        <v>2</v>
      </c>
      <c r="E19" s="219">
        <f>SUM(F19:I19)</f>
        <v>0</v>
      </c>
      <c r="F19" s="224">
        <f>F20+F21</f>
        <v>0</v>
      </c>
      <c r="G19" s="224">
        <f>G20+G21</f>
        <v>0</v>
      </c>
      <c r="H19" s="224">
        <f>H20+H21</f>
        <v>0</v>
      </c>
      <c r="I19" s="226">
        <f>I20+I21</f>
        <v>0</v>
      </c>
      <c r="J19" s="219">
        <f>SUM(K19:N19)</f>
        <v>2</v>
      </c>
      <c r="K19" s="224">
        <v>1</v>
      </c>
      <c r="L19" s="224"/>
      <c r="M19" s="224">
        <v>1</v>
      </c>
      <c r="N19" s="224"/>
      <c r="O19" s="225">
        <f>SUM(P19:S19)</f>
        <v>0</v>
      </c>
      <c r="P19" s="224">
        <f>P20+P21</f>
        <v>0</v>
      </c>
      <c r="Q19" s="224">
        <f>Q20+Q21</f>
        <v>0</v>
      </c>
      <c r="R19" s="224">
        <f>R20+R21</f>
        <v>0</v>
      </c>
      <c r="S19" s="226">
        <f>S20+S21</f>
        <v>0</v>
      </c>
      <c r="T19" s="219">
        <f>SUM(U19:X19)</f>
        <v>0</v>
      </c>
      <c r="U19" s="224">
        <f>U20+U21</f>
        <v>0</v>
      </c>
      <c r="V19" s="224">
        <f>V20+V21</f>
        <v>0</v>
      </c>
      <c r="W19" s="224">
        <f>W20+W21</f>
        <v>0</v>
      </c>
      <c r="X19" s="224">
        <f>X20+X21</f>
        <v>0</v>
      </c>
      <c r="Y19" s="225">
        <f>SUM(Z19:AC19)</f>
        <v>0</v>
      </c>
      <c r="Z19" s="224">
        <f>Z20+Z21</f>
        <v>0</v>
      </c>
      <c r="AA19" s="224">
        <f>AA20+AA21</f>
        <v>0</v>
      </c>
      <c r="AB19" s="224">
        <f>AB20+AB21</f>
        <v>0</v>
      </c>
      <c r="AC19" s="223">
        <f>AC20+AC21</f>
        <v>0</v>
      </c>
    </row>
    <row r="20" spans="2:29" s="31" customFormat="1" ht="21" customHeight="1">
      <c r="B20" s="222"/>
      <c r="C20" s="221" t="s">
        <v>63</v>
      </c>
      <c r="D20" s="254">
        <f>SUM(E20+J20+O20+T20+Y20)</f>
        <v>1</v>
      </c>
      <c r="E20" s="215">
        <f>SUM(F20:I20)</f>
        <v>0</v>
      </c>
      <c r="F20" s="214"/>
      <c r="G20" s="214"/>
      <c r="H20" s="214"/>
      <c r="I20" s="218"/>
      <c r="J20" s="217">
        <f>SUM(K20:N20)</f>
        <v>1</v>
      </c>
      <c r="K20" s="214"/>
      <c r="L20" s="214"/>
      <c r="M20" s="214">
        <v>1</v>
      </c>
      <c r="N20" s="216"/>
      <c r="O20" s="215">
        <f>SUM(P20:S20)</f>
        <v>0</v>
      </c>
      <c r="P20" s="214"/>
      <c r="Q20" s="214"/>
      <c r="R20" s="214"/>
      <c r="S20" s="218"/>
      <c r="T20" s="217">
        <f>SUM(U20:X20)</f>
        <v>0</v>
      </c>
      <c r="U20" s="214"/>
      <c r="V20" s="214"/>
      <c r="W20" s="214"/>
      <c r="X20" s="216"/>
      <c r="Y20" s="215">
        <f>SUM(Z20:AC20)</f>
        <v>0</v>
      </c>
      <c r="Z20" s="214"/>
      <c r="AA20" s="214"/>
      <c r="AB20" s="214"/>
      <c r="AC20" s="213"/>
    </row>
    <row r="21" spans="2:29" s="31" customFormat="1" ht="21" customHeight="1">
      <c r="B21" s="236"/>
      <c r="C21" s="235" t="s">
        <v>62</v>
      </c>
      <c r="D21" s="252">
        <f>SUM(E21+J21+O21+T21+Y21)</f>
        <v>1</v>
      </c>
      <c r="E21" s="230">
        <f>SUM(F21:I21)</f>
        <v>0</v>
      </c>
      <c r="F21" s="229"/>
      <c r="G21" s="229"/>
      <c r="H21" s="229"/>
      <c r="I21" s="233"/>
      <c r="J21" s="232">
        <f>SUM(K21:N21)</f>
        <v>1</v>
      </c>
      <c r="K21" s="229">
        <v>1</v>
      </c>
      <c r="L21" s="229"/>
      <c r="M21" s="229"/>
      <c r="N21" s="231"/>
      <c r="O21" s="230">
        <f>SUM(P21:S21)</f>
        <v>0</v>
      </c>
      <c r="P21" s="229"/>
      <c r="Q21" s="229"/>
      <c r="R21" s="229"/>
      <c r="S21" s="233"/>
      <c r="T21" s="232">
        <f>SUM(U21:X21)</f>
        <v>0</v>
      </c>
      <c r="U21" s="229"/>
      <c r="V21" s="229"/>
      <c r="W21" s="229"/>
      <c r="X21" s="231"/>
      <c r="Y21" s="230">
        <f>SUM(Z21:AC21)</f>
        <v>0</v>
      </c>
      <c r="Z21" s="229"/>
      <c r="AA21" s="229"/>
      <c r="AB21" s="229"/>
      <c r="AC21" s="228"/>
    </row>
    <row r="22" spans="2:29" s="31" customFormat="1" ht="21" customHeight="1">
      <c r="B22" s="257" t="s">
        <v>59</v>
      </c>
      <c r="C22" s="227" t="s">
        <v>22</v>
      </c>
      <c r="D22" s="256">
        <f>SUM(E22+J22+O22+T22+Y22)</f>
        <v>2</v>
      </c>
      <c r="E22" s="225">
        <f>SUM(F22:I22)</f>
        <v>0</v>
      </c>
      <c r="F22" s="224">
        <f>F23+F24</f>
        <v>0</v>
      </c>
      <c r="G22" s="224">
        <f>G23+G24</f>
        <v>0</v>
      </c>
      <c r="H22" s="224">
        <f>H23+H24</f>
        <v>0</v>
      </c>
      <c r="I22" s="226">
        <f>I23+I24</f>
        <v>0</v>
      </c>
      <c r="J22" s="219">
        <f>SUM(K22:N22)</f>
        <v>1</v>
      </c>
      <c r="K22" s="224">
        <f>K23+K24</f>
        <v>0</v>
      </c>
      <c r="L22" s="224">
        <v>1</v>
      </c>
      <c r="M22" s="224">
        <f>M23+M24</f>
        <v>0</v>
      </c>
      <c r="N22" s="224">
        <f>N23+N24</f>
        <v>0</v>
      </c>
      <c r="O22" s="225">
        <f>SUM(P22:S22)</f>
        <v>0</v>
      </c>
      <c r="P22" s="224">
        <f>P23+P24</f>
        <v>0</v>
      </c>
      <c r="Q22" s="224">
        <f>Q23+Q24</f>
        <v>0</v>
      </c>
      <c r="R22" s="224">
        <f>R23+R24</f>
        <v>0</v>
      </c>
      <c r="S22" s="226">
        <f>S23+S24</f>
        <v>0</v>
      </c>
      <c r="T22" s="219">
        <f>SUM(U22:X22)</f>
        <v>1</v>
      </c>
      <c r="U22" s="224">
        <f>U23+U24</f>
        <v>0</v>
      </c>
      <c r="V22" s="224">
        <f>V23+V24</f>
        <v>0</v>
      </c>
      <c r="W22" s="224">
        <f>W23+W24</f>
        <v>1</v>
      </c>
      <c r="X22" s="224">
        <f>X23+X24</f>
        <v>0</v>
      </c>
      <c r="Y22" s="225">
        <f>SUM(Z22:AC22)</f>
        <v>0</v>
      </c>
      <c r="Z22" s="224">
        <f>Z23+Z24</f>
        <v>0</v>
      </c>
      <c r="AA22" s="224">
        <f>AA23+AA24</f>
        <v>0</v>
      </c>
      <c r="AB22" s="224">
        <f>AB23+AB24</f>
        <v>0</v>
      </c>
      <c r="AC22" s="223">
        <f>AC23+AC24</f>
        <v>0</v>
      </c>
    </row>
    <row r="23" spans="2:29" s="31" customFormat="1" ht="21" customHeight="1">
      <c r="B23" s="255"/>
      <c r="C23" s="221" t="s">
        <v>63</v>
      </c>
      <c r="D23" s="254">
        <f>SUM(E23+J23+O23+T23+Y23)</f>
        <v>2</v>
      </c>
      <c r="E23" s="215">
        <f>SUM(F23:I23)</f>
        <v>0</v>
      </c>
      <c r="F23" s="214"/>
      <c r="G23" s="214"/>
      <c r="H23" s="214"/>
      <c r="I23" s="218"/>
      <c r="J23" s="217">
        <f>SUM(K23:N23)</f>
        <v>1</v>
      </c>
      <c r="K23" s="214"/>
      <c r="L23" s="214">
        <v>1</v>
      </c>
      <c r="M23" s="214"/>
      <c r="N23" s="216"/>
      <c r="O23" s="215">
        <f>SUM(P23:S23)</f>
        <v>0</v>
      </c>
      <c r="P23" s="214"/>
      <c r="Q23" s="214"/>
      <c r="R23" s="214"/>
      <c r="S23" s="218"/>
      <c r="T23" s="217">
        <f>SUM(U23:X23)</f>
        <v>1</v>
      </c>
      <c r="U23" s="214"/>
      <c r="V23" s="214"/>
      <c r="W23" s="214">
        <v>1</v>
      </c>
      <c r="X23" s="216"/>
      <c r="Y23" s="215">
        <f>SUM(Z23:AC23)</f>
        <v>0</v>
      </c>
      <c r="Z23" s="214"/>
      <c r="AA23" s="214"/>
      <c r="AB23" s="214"/>
      <c r="AC23" s="213"/>
    </row>
    <row r="24" spans="2:29" s="31" customFormat="1" ht="21" customHeight="1">
      <c r="B24" s="253"/>
      <c r="C24" s="235" t="s">
        <v>62</v>
      </c>
      <c r="D24" s="252">
        <f>SUM(E24+J24+O24+T24+Y24)</f>
        <v>0</v>
      </c>
      <c r="E24" s="230">
        <f>SUM(F24:I24)</f>
        <v>0</v>
      </c>
      <c r="F24" s="229"/>
      <c r="G24" s="229"/>
      <c r="H24" s="229"/>
      <c r="I24" s="233"/>
      <c r="J24" s="232">
        <f>SUM(K24:N24)</f>
        <v>0</v>
      </c>
      <c r="K24" s="229"/>
      <c r="L24" s="229"/>
      <c r="M24" s="229"/>
      <c r="N24" s="231"/>
      <c r="O24" s="230">
        <f>SUM(P24:S24)</f>
        <v>0</v>
      </c>
      <c r="P24" s="229"/>
      <c r="Q24" s="229"/>
      <c r="R24" s="229"/>
      <c r="S24" s="233"/>
      <c r="T24" s="232">
        <f>SUM(U24:X24)</f>
        <v>0</v>
      </c>
      <c r="U24" s="229"/>
      <c r="V24" s="229"/>
      <c r="W24" s="229"/>
      <c r="X24" s="231"/>
      <c r="Y24" s="230">
        <f>SUM(Z24:AC24)</f>
        <v>0</v>
      </c>
      <c r="Z24" s="229"/>
      <c r="AA24" s="229"/>
      <c r="AB24" s="229"/>
      <c r="AC24" s="228"/>
    </row>
    <row r="25" spans="2:29" s="31" customFormat="1" ht="21" customHeight="1">
      <c r="B25" s="241" t="s">
        <v>58</v>
      </c>
      <c r="C25" s="227" t="s">
        <v>22</v>
      </c>
      <c r="D25" s="247">
        <f>SUM(E25+J25+O25+T25+Y25)</f>
        <v>2</v>
      </c>
      <c r="E25" s="219">
        <f>SUM(F25:I25)</f>
        <v>0</v>
      </c>
      <c r="F25" s="224">
        <f>F26+F27</f>
        <v>0</v>
      </c>
      <c r="G25" s="224">
        <f>G26+G27</f>
        <v>0</v>
      </c>
      <c r="H25" s="224">
        <f>H26+H27</f>
        <v>0</v>
      </c>
      <c r="I25" s="224">
        <f>I26+I27</f>
        <v>0</v>
      </c>
      <c r="J25" s="225">
        <f>SUM(K25:N25)</f>
        <v>1</v>
      </c>
      <c r="K25" s="224">
        <f>K26+K27</f>
        <v>0</v>
      </c>
      <c r="L25" s="224">
        <f>L26+L27</f>
        <v>1</v>
      </c>
      <c r="M25" s="224">
        <f>M26+M27</f>
        <v>0</v>
      </c>
      <c r="N25" s="224">
        <f>N26+N27</f>
        <v>0</v>
      </c>
      <c r="O25" s="225">
        <f>SUM(P25:S25)</f>
        <v>0</v>
      </c>
      <c r="P25" s="224">
        <f>P26+P27</f>
        <v>0</v>
      </c>
      <c r="Q25" s="224">
        <f>Q26+Q27</f>
        <v>0</v>
      </c>
      <c r="R25" s="224">
        <f>R26+R27</f>
        <v>0</v>
      </c>
      <c r="S25" s="226">
        <f>S26+S27</f>
        <v>0</v>
      </c>
      <c r="T25" s="219">
        <f>SUM(U25:X25)</f>
        <v>1</v>
      </c>
      <c r="U25" s="224">
        <f>U26+U27</f>
        <v>0</v>
      </c>
      <c r="V25" s="224">
        <f>V26+V27</f>
        <v>0</v>
      </c>
      <c r="W25" s="224">
        <f>W26+W27</f>
        <v>1</v>
      </c>
      <c r="X25" s="224">
        <f>X26+X27</f>
        <v>0</v>
      </c>
      <c r="Y25" s="225">
        <f>SUM(Z25:AC25)</f>
        <v>0</v>
      </c>
      <c r="Z25" s="224">
        <f>Z26+Z27</f>
        <v>0</v>
      </c>
      <c r="AA25" s="224">
        <f>AA26+AA27</f>
        <v>0</v>
      </c>
      <c r="AB25" s="224">
        <f>AB26+AB27</f>
        <v>0</v>
      </c>
      <c r="AC25" s="223">
        <f>AC26+AC27</f>
        <v>0</v>
      </c>
    </row>
    <row r="26" spans="2:29" s="31" customFormat="1" ht="21" customHeight="1">
      <c r="B26" s="241"/>
      <c r="C26" s="221" t="s">
        <v>63</v>
      </c>
      <c r="D26" s="237">
        <f>SUM(E26+J26+O26+T26+Y26)</f>
        <v>2</v>
      </c>
      <c r="E26" s="219">
        <f>SUM(F26:I26)</f>
        <v>0</v>
      </c>
      <c r="F26" s="214"/>
      <c r="G26" s="214"/>
      <c r="H26" s="214"/>
      <c r="I26" s="218"/>
      <c r="J26" s="215">
        <f>SUM(K26:N26)</f>
        <v>1</v>
      </c>
      <c r="K26" s="214"/>
      <c r="L26" s="214">
        <v>1</v>
      </c>
      <c r="M26" s="214"/>
      <c r="N26" s="216"/>
      <c r="O26" s="215">
        <f>SUM(P26:S26)</f>
        <v>0</v>
      </c>
      <c r="P26" s="214"/>
      <c r="Q26" s="214"/>
      <c r="R26" s="214"/>
      <c r="S26" s="218"/>
      <c r="T26" s="217">
        <f>SUM(U26:X26)</f>
        <v>1</v>
      </c>
      <c r="U26" s="214"/>
      <c r="V26" s="214"/>
      <c r="W26" s="214">
        <v>1</v>
      </c>
      <c r="X26" s="216"/>
      <c r="Y26" s="215">
        <f>SUM(Z26:AC26)</f>
        <v>0</v>
      </c>
      <c r="Z26" s="214"/>
      <c r="AA26" s="214"/>
      <c r="AB26" s="214"/>
      <c r="AC26" s="213"/>
    </row>
    <row r="27" spans="2:29" s="31" customFormat="1" ht="21" customHeight="1">
      <c r="B27" s="240"/>
      <c r="C27" s="235" t="s">
        <v>62</v>
      </c>
      <c r="D27" s="233">
        <f>SUM(E27+J27+O27+T27+Y27)</f>
        <v>0</v>
      </c>
      <c r="E27" s="234">
        <f>SUM(F27:I27)</f>
        <v>0</v>
      </c>
      <c r="F27" s="229"/>
      <c r="G27" s="229"/>
      <c r="H27" s="229"/>
      <c r="I27" s="233"/>
      <c r="J27" s="230">
        <f>SUM(K27:N27)</f>
        <v>0</v>
      </c>
      <c r="K27" s="229"/>
      <c r="L27" s="229"/>
      <c r="M27" s="229"/>
      <c r="N27" s="231"/>
      <c r="O27" s="230">
        <f>SUM(P27:S27)</f>
        <v>0</v>
      </c>
      <c r="P27" s="229"/>
      <c r="Q27" s="229"/>
      <c r="R27" s="229"/>
      <c r="S27" s="233"/>
      <c r="T27" s="232">
        <f>SUM(U27:X27)</f>
        <v>0</v>
      </c>
      <c r="U27" s="229"/>
      <c r="V27" s="229"/>
      <c r="W27" s="229"/>
      <c r="X27" s="231"/>
      <c r="Y27" s="230">
        <f>SUM(Z27:AC27)</f>
        <v>0</v>
      </c>
      <c r="Z27" s="229"/>
      <c r="AA27" s="229"/>
      <c r="AB27" s="229"/>
      <c r="AC27" s="228"/>
    </row>
    <row r="28" spans="2:29" s="31" customFormat="1" ht="21" customHeight="1">
      <c r="B28" s="241" t="s">
        <v>57</v>
      </c>
      <c r="C28" s="227" t="s">
        <v>22</v>
      </c>
      <c r="D28" s="220">
        <f>SUM(E28+J28+O28+T28+Y28)</f>
        <v>2</v>
      </c>
      <c r="E28" s="219">
        <f>SUM(F28:I28)</f>
        <v>0</v>
      </c>
      <c r="F28" s="224">
        <f>F29+F30</f>
        <v>0</v>
      </c>
      <c r="G28" s="224">
        <f>G29+G30</f>
        <v>0</v>
      </c>
      <c r="H28" s="224">
        <f>H29+H30</f>
        <v>0</v>
      </c>
      <c r="I28" s="224">
        <f>I29+I30</f>
        <v>0</v>
      </c>
      <c r="J28" s="225">
        <f>SUM(K28:N28)</f>
        <v>1</v>
      </c>
      <c r="K28" s="224">
        <f>K29+K30</f>
        <v>0</v>
      </c>
      <c r="L28" s="224">
        <f>L29+L30</f>
        <v>1</v>
      </c>
      <c r="M28" s="224">
        <f>M29+M30</f>
        <v>0</v>
      </c>
      <c r="N28" s="224">
        <f>N29+N30</f>
        <v>0</v>
      </c>
      <c r="O28" s="225">
        <f>SUM(P28:S28)</f>
        <v>0</v>
      </c>
      <c r="P28" s="224">
        <f>P29+P30</f>
        <v>0</v>
      </c>
      <c r="Q28" s="224">
        <f>Q29+Q30</f>
        <v>0</v>
      </c>
      <c r="R28" s="224">
        <f>R29+R30</f>
        <v>0</v>
      </c>
      <c r="S28" s="226">
        <f>S29+S30</f>
        <v>0</v>
      </c>
      <c r="T28" s="219">
        <f>SUM(U28:X28)</f>
        <v>1</v>
      </c>
      <c r="U28" s="224">
        <f>U29+U30</f>
        <v>0</v>
      </c>
      <c r="V28" s="224">
        <f>V29+V30</f>
        <v>0</v>
      </c>
      <c r="W28" s="224">
        <f>W29+W30</f>
        <v>1</v>
      </c>
      <c r="X28" s="224">
        <f>X29+X30</f>
        <v>0</v>
      </c>
      <c r="Y28" s="225">
        <f>SUM(Z28:AC28)</f>
        <v>0</v>
      </c>
      <c r="Z28" s="224">
        <f>Z29+Z30</f>
        <v>0</v>
      </c>
      <c r="AA28" s="224">
        <f>AA29+AA30</f>
        <v>0</v>
      </c>
      <c r="AB28" s="224">
        <f>AB29+AB30</f>
        <v>0</v>
      </c>
      <c r="AC28" s="223">
        <f>AC29+AC30</f>
        <v>0</v>
      </c>
    </row>
    <row r="29" spans="2:29" s="31" customFormat="1" ht="21" customHeight="1">
      <c r="B29" s="241"/>
      <c r="C29" s="221" t="s">
        <v>63</v>
      </c>
      <c r="D29" s="218">
        <f>SUM(E29+J29+O29+T29+Y29)</f>
        <v>1</v>
      </c>
      <c r="E29" s="219">
        <f>SUM(F29:I29)</f>
        <v>0</v>
      </c>
      <c r="F29" s="214"/>
      <c r="G29" s="214"/>
      <c r="H29" s="214"/>
      <c r="I29" s="218"/>
      <c r="J29" s="215">
        <f>SUM(K29:N29)</f>
        <v>0</v>
      </c>
      <c r="K29" s="214"/>
      <c r="L29" s="214"/>
      <c r="M29" s="214"/>
      <c r="N29" s="216"/>
      <c r="O29" s="215">
        <f>SUM(P29:S29)</f>
        <v>0</v>
      </c>
      <c r="P29" s="214"/>
      <c r="Q29" s="214"/>
      <c r="R29" s="214"/>
      <c r="S29" s="218"/>
      <c r="T29" s="217">
        <f>SUM(U29:X29)</f>
        <v>1</v>
      </c>
      <c r="U29" s="214"/>
      <c r="V29" s="214"/>
      <c r="W29" s="214">
        <v>1</v>
      </c>
      <c r="X29" s="216"/>
      <c r="Y29" s="215">
        <f>SUM(Z29:AC29)</f>
        <v>0</v>
      </c>
      <c r="Z29" s="214"/>
      <c r="AA29" s="214"/>
      <c r="AB29" s="214"/>
      <c r="AC29" s="213"/>
    </row>
    <row r="30" spans="2:29" s="31" customFormat="1" ht="21" customHeight="1">
      <c r="B30" s="240"/>
      <c r="C30" s="235" t="s">
        <v>62</v>
      </c>
      <c r="D30" s="239">
        <f>SUM(E30+J30+O30+T30+Y30)</f>
        <v>1</v>
      </c>
      <c r="E30" s="234">
        <f>SUM(F30:I30)</f>
        <v>0</v>
      </c>
      <c r="F30" s="229"/>
      <c r="G30" s="229"/>
      <c r="H30" s="229"/>
      <c r="I30" s="233"/>
      <c r="J30" s="230">
        <f>SUM(K30:N30)</f>
        <v>1</v>
      </c>
      <c r="K30" s="229"/>
      <c r="L30" s="229">
        <v>1</v>
      </c>
      <c r="M30" s="229"/>
      <c r="N30" s="231"/>
      <c r="O30" s="230">
        <f>SUM(P30:S30)</f>
        <v>0</v>
      </c>
      <c r="P30" s="229"/>
      <c r="Q30" s="229"/>
      <c r="R30" s="229"/>
      <c r="S30" s="233"/>
      <c r="T30" s="232">
        <f>SUM(U30:X30)</f>
        <v>0</v>
      </c>
      <c r="U30" s="229"/>
      <c r="V30" s="229"/>
      <c r="W30" s="229"/>
      <c r="X30" s="231"/>
      <c r="Y30" s="230">
        <f>SUM(Z30:AC30)</f>
        <v>0</v>
      </c>
      <c r="Z30" s="229"/>
      <c r="AA30" s="229"/>
      <c r="AB30" s="229"/>
      <c r="AC30" s="228"/>
    </row>
    <row r="31" spans="2:29" s="31" customFormat="1" ht="21" customHeight="1">
      <c r="B31" s="251" t="s">
        <v>56</v>
      </c>
      <c r="C31" s="227" t="s">
        <v>22</v>
      </c>
      <c r="D31" s="220">
        <f>SUM(E31+J31+O31+T31+Y31)</f>
        <v>1</v>
      </c>
      <c r="E31" s="219">
        <f>SUM(F31:I31)</f>
        <v>0</v>
      </c>
      <c r="F31" s="224">
        <f>F32+F33</f>
        <v>0</v>
      </c>
      <c r="G31" s="224">
        <f>G32+G33</f>
        <v>0</v>
      </c>
      <c r="H31" s="224">
        <f>H32+H33</f>
        <v>0</v>
      </c>
      <c r="I31" s="224">
        <f>I32+I33</f>
        <v>0</v>
      </c>
      <c r="J31" s="225">
        <f>SUM(K31:N31)</f>
        <v>1</v>
      </c>
      <c r="K31" s="224">
        <f>K32+K33</f>
        <v>1</v>
      </c>
      <c r="L31" s="224">
        <f>L32+L33</f>
        <v>0</v>
      </c>
      <c r="M31" s="224">
        <f>M32+M33</f>
        <v>0</v>
      </c>
      <c r="N31" s="224">
        <f>N32+N33</f>
        <v>0</v>
      </c>
      <c r="O31" s="225">
        <f>SUM(P31:S31)</f>
        <v>0</v>
      </c>
      <c r="P31" s="224">
        <f>P32+P33</f>
        <v>0</v>
      </c>
      <c r="Q31" s="224">
        <f>Q32+Q33</f>
        <v>0</v>
      </c>
      <c r="R31" s="224">
        <f>R32+R33</f>
        <v>0</v>
      </c>
      <c r="S31" s="226">
        <f>S32+S33</f>
        <v>0</v>
      </c>
      <c r="T31" s="219">
        <f>SUM(U31:X31)</f>
        <v>0</v>
      </c>
      <c r="U31" s="224">
        <f>U32+U33</f>
        <v>0</v>
      </c>
      <c r="V31" s="224">
        <f>V32+V33</f>
        <v>0</v>
      </c>
      <c r="W31" s="224">
        <f>W32+W33</f>
        <v>0</v>
      </c>
      <c r="X31" s="224">
        <f>X32+X33</f>
        <v>0</v>
      </c>
      <c r="Y31" s="225">
        <f>SUM(Z31:AC31)</f>
        <v>0</v>
      </c>
      <c r="Z31" s="224">
        <f>Z32+Z33</f>
        <v>0</v>
      </c>
      <c r="AA31" s="224">
        <f>AA32+AA33</f>
        <v>0</v>
      </c>
      <c r="AB31" s="224">
        <f>AB32+AB33</f>
        <v>0</v>
      </c>
      <c r="AC31" s="223">
        <f>AC32+AC33</f>
        <v>0</v>
      </c>
    </row>
    <row r="32" spans="2:29" s="31" customFormat="1" ht="21" customHeight="1">
      <c r="B32" s="251"/>
      <c r="C32" s="221" t="s">
        <v>63</v>
      </c>
      <c r="D32" s="218">
        <f>SUM(E32+J32+O32+T32+Y32)</f>
        <v>0</v>
      </c>
      <c r="E32" s="219">
        <f>SUM(F32:I32)</f>
        <v>0</v>
      </c>
      <c r="F32" s="214"/>
      <c r="G32" s="214"/>
      <c r="H32" s="214"/>
      <c r="I32" s="218"/>
      <c r="J32" s="215">
        <f>SUM(K32:N32)</f>
        <v>0</v>
      </c>
      <c r="K32" s="214"/>
      <c r="L32" s="214"/>
      <c r="M32" s="214"/>
      <c r="N32" s="216"/>
      <c r="O32" s="215">
        <f>SUM(P32:S32)</f>
        <v>0</v>
      </c>
      <c r="P32" s="214"/>
      <c r="Q32" s="214"/>
      <c r="R32" s="214"/>
      <c r="S32" s="218"/>
      <c r="T32" s="217">
        <f>SUM(U32:X32)</f>
        <v>0</v>
      </c>
      <c r="U32" s="214"/>
      <c r="V32" s="214"/>
      <c r="W32" s="214"/>
      <c r="X32" s="216"/>
      <c r="Y32" s="215">
        <f>SUM(Z32:AC32)</f>
        <v>0</v>
      </c>
      <c r="Z32" s="214"/>
      <c r="AA32" s="214"/>
      <c r="AB32" s="214"/>
      <c r="AC32" s="213"/>
    </row>
    <row r="33" spans="2:29" s="31" customFormat="1" ht="21" customHeight="1">
      <c r="B33" s="250"/>
      <c r="C33" s="235" t="s">
        <v>62</v>
      </c>
      <c r="D33" s="233">
        <f>SUM(E33+J33+O33+T33+Y33)</f>
        <v>1</v>
      </c>
      <c r="E33" s="232">
        <f>SUM(F33:I33)</f>
        <v>0</v>
      </c>
      <c r="F33" s="229"/>
      <c r="G33" s="229"/>
      <c r="H33" s="229"/>
      <c r="I33" s="233"/>
      <c r="J33" s="230">
        <f>SUM(K33:N33)</f>
        <v>1</v>
      </c>
      <c r="K33" s="229">
        <v>1</v>
      </c>
      <c r="L33" s="229"/>
      <c r="M33" s="229"/>
      <c r="N33" s="231"/>
      <c r="O33" s="230">
        <f>SUM(P33:S33)</f>
        <v>0</v>
      </c>
      <c r="P33" s="229"/>
      <c r="Q33" s="229"/>
      <c r="R33" s="229"/>
      <c r="S33" s="233"/>
      <c r="T33" s="232">
        <f>SUM(U33:X33)</f>
        <v>0</v>
      </c>
      <c r="U33" s="229"/>
      <c r="V33" s="229"/>
      <c r="W33" s="229"/>
      <c r="X33" s="231"/>
      <c r="Y33" s="230">
        <f>SUM(Z33:AC33)</f>
        <v>0</v>
      </c>
      <c r="Z33" s="229"/>
      <c r="AA33" s="229"/>
      <c r="AB33" s="229"/>
      <c r="AC33" s="228"/>
    </row>
    <row r="34" spans="2:29" s="31" customFormat="1" ht="21" customHeight="1">
      <c r="B34" s="249" t="s">
        <v>55</v>
      </c>
      <c r="C34" s="248" t="s">
        <v>22</v>
      </c>
      <c r="D34" s="247">
        <f>SUM(E34+J34+O34+T34+Y34)</f>
        <v>1</v>
      </c>
      <c r="E34" s="246">
        <f>SUM(F34:I34)</f>
        <v>0</v>
      </c>
      <c r="F34" s="243">
        <f>F35+F36</f>
        <v>0</v>
      </c>
      <c r="G34" s="243">
        <f>G35+G36</f>
        <v>0</v>
      </c>
      <c r="H34" s="243">
        <f>H35+H36</f>
        <v>0</v>
      </c>
      <c r="I34" s="243">
        <f>I35+I36</f>
        <v>0</v>
      </c>
      <c r="J34" s="245">
        <f>SUM(K34:N34)</f>
        <v>1</v>
      </c>
      <c r="K34" s="243">
        <f>K35+K36</f>
        <v>0</v>
      </c>
      <c r="L34" s="243">
        <f>L35+L36</f>
        <v>1</v>
      </c>
      <c r="M34" s="243">
        <f>M35+M36</f>
        <v>0</v>
      </c>
      <c r="N34" s="243">
        <f>N35+N36</f>
        <v>0</v>
      </c>
      <c r="O34" s="245">
        <f>SUM(P34:S34)</f>
        <v>0</v>
      </c>
      <c r="P34" s="243">
        <f>P35+P36</f>
        <v>0</v>
      </c>
      <c r="Q34" s="243">
        <f>Q35+Q36</f>
        <v>0</v>
      </c>
      <c r="R34" s="243">
        <f>R35+R36</f>
        <v>0</v>
      </c>
      <c r="S34" s="244">
        <f>S35+S36</f>
        <v>0</v>
      </c>
      <c r="T34" s="246">
        <f>SUM(U34:X34)</f>
        <v>0</v>
      </c>
      <c r="U34" s="243">
        <f>U35+U36</f>
        <v>0</v>
      </c>
      <c r="V34" s="243">
        <f>V35+V36</f>
        <v>0</v>
      </c>
      <c r="W34" s="243">
        <f>W35+W36</f>
        <v>0</v>
      </c>
      <c r="X34" s="243">
        <f>X35+X36</f>
        <v>0</v>
      </c>
      <c r="Y34" s="245">
        <f>SUM(Z34:AC34)</f>
        <v>0</v>
      </c>
      <c r="Z34" s="243">
        <f>Z35+Z36</f>
        <v>0</v>
      </c>
      <c r="AA34" s="244">
        <f>AA35+AA36</f>
        <v>0</v>
      </c>
      <c r="AB34" s="219">
        <f>AB35+AB36</f>
        <v>0</v>
      </c>
      <c r="AC34" s="223">
        <f>AC35+AC36</f>
        <v>0</v>
      </c>
    </row>
    <row r="35" spans="2:29" s="31" customFormat="1" ht="21" customHeight="1">
      <c r="B35" s="241"/>
      <c r="C35" s="221" t="s">
        <v>63</v>
      </c>
      <c r="D35" s="218">
        <f>SUM(E35+J35+O35+T35+Y35)</f>
        <v>0</v>
      </c>
      <c r="E35" s="219">
        <f>SUM(F35:I35)</f>
        <v>0</v>
      </c>
      <c r="F35" s="214"/>
      <c r="G35" s="214"/>
      <c r="H35" s="214"/>
      <c r="I35" s="218"/>
      <c r="J35" s="215">
        <f>SUM(K35:N35)</f>
        <v>0</v>
      </c>
      <c r="K35" s="214"/>
      <c r="L35" s="214"/>
      <c r="M35" s="214"/>
      <c r="N35" s="216"/>
      <c r="O35" s="215">
        <f>SUM(P35:S35)</f>
        <v>0</v>
      </c>
      <c r="P35" s="214"/>
      <c r="Q35" s="214"/>
      <c r="R35" s="214"/>
      <c r="S35" s="218"/>
      <c r="T35" s="217">
        <f>SUM(U35:X35)</f>
        <v>0</v>
      </c>
      <c r="U35" s="214"/>
      <c r="V35" s="214"/>
      <c r="W35" s="214"/>
      <c r="X35" s="216"/>
      <c r="Y35" s="215">
        <f>SUM(Z35:AC35)</f>
        <v>0</v>
      </c>
      <c r="Z35" s="214"/>
      <c r="AA35" s="218"/>
      <c r="AB35" s="217"/>
      <c r="AC35" s="213"/>
    </row>
    <row r="36" spans="2:29" s="31" customFormat="1" ht="21" customHeight="1">
      <c r="B36" s="240"/>
      <c r="C36" s="235" t="s">
        <v>62</v>
      </c>
      <c r="D36" s="239">
        <f>SUM(E36+J36+O36+T36+Y36)</f>
        <v>1</v>
      </c>
      <c r="E36" s="234">
        <f>SUM(F36:I36)</f>
        <v>0</v>
      </c>
      <c r="F36" s="229"/>
      <c r="G36" s="229"/>
      <c r="H36" s="229"/>
      <c r="I36" s="233"/>
      <c r="J36" s="230">
        <f>SUM(K36:N36)</f>
        <v>1</v>
      </c>
      <c r="K36" s="229"/>
      <c r="L36" s="229">
        <v>1</v>
      </c>
      <c r="M36" s="229"/>
      <c r="N36" s="231"/>
      <c r="O36" s="230">
        <f>SUM(P36:S36)</f>
        <v>0</v>
      </c>
      <c r="P36" s="229"/>
      <c r="Q36" s="229"/>
      <c r="R36" s="229"/>
      <c r="S36" s="233"/>
      <c r="T36" s="232">
        <f>SUM(U36:X36)</f>
        <v>0</v>
      </c>
      <c r="U36" s="229"/>
      <c r="V36" s="229"/>
      <c r="W36" s="229"/>
      <c r="X36" s="231"/>
      <c r="Y36" s="230">
        <f>SUM(Z36:AC36)</f>
        <v>0</v>
      </c>
      <c r="Z36" s="229"/>
      <c r="AA36" s="233"/>
      <c r="AB36" s="232"/>
      <c r="AC36" s="228"/>
    </row>
    <row r="37" spans="2:29" s="31" customFormat="1" ht="21" customHeight="1">
      <c r="B37" s="241" t="s">
        <v>54</v>
      </c>
      <c r="C37" s="227" t="s">
        <v>22</v>
      </c>
      <c r="D37" s="220">
        <f>SUM(E37+J37+O37+T37+Y37)</f>
        <v>2</v>
      </c>
      <c r="E37" s="219">
        <f>SUM(F37:I37)</f>
        <v>0</v>
      </c>
      <c r="F37" s="224">
        <f>F38+F39</f>
        <v>0</v>
      </c>
      <c r="G37" s="224">
        <f>G38+G39</f>
        <v>0</v>
      </c>
      <c r="H37" s="224">
        <f>H38+H39</f>
        <v>0</v>
      </c>
      <c r="I37" s="224">
        <f>I38+I39</f>
        <v>0</v>
      </c>
      <c r="J37" s="225">
        <f>SUM(K37:N37)</f>
        <v>1</v>
      </c>
      <c r="K37" s="224">
        <f>K38+K39</f>
        <v>0</v>
      </c>
      <c r="L37" s="224">
        <f>L38+L39</f>
        <v>1</v>
      </c>
      <c r="M37" s="224">
        <f>M38+M39</f>
        <v>0</v>
      </c>
      <c r="N37" s="224">
        <f>N38+N39</f>
        <v>0</v>
      </c>
      <c r="O37" s="225">
        <f>SUM(P37:S37)</f>
        <v>0</v>
      </c>
      <c r="P37" s="224">
        <f>P38+P39</f>
        <v>0</v>
      </c>
      <c r="Q37" s="224">
        <f>Q38+Q39</f>
        <v>0</v>
      </c>
      <c r="R37" s="224">
        <f>R38+R39</f>
        <v>0</v>
      </c>
      <c r="S37" s="226">
        <f>S38+S39</f>
        <v>0</v>
      </c>
      <c r="T37" s="219">
        <f>SUM(U37:X37)</f>
        <v>1</v>
      </c>
      <c r="U37" s="224">
        <f>U38+U39</f>
        <v>0</v>
      </c>
      <c r="V37" s="224">
        <f>V38+V39</f>
        <v>0</v>
      </c>
      <c r="W37" s="224">
        <f>W38+W39</f>
        <v>1</v>
      </c>
      <c r="X37" s="224">
        <f>X38+X39</f>
        <v>0</v>
      </c>
      <c r="Y37" s="225">
        <f>SUM(Z37:AC37)</f>
        <v>0</v>
      </c>
      <c r="Z37" s="224">
        <f>Z38+Z39</f>
        <v>0</v>
      </c>
      <c r="AA37" s="224">
        <f>AA38+AA39</f>
        <v>0</v>
      </c>
      <c r="AB37" s="243">
        <f>AB38+AB39</f>
        <v>0</v>
      </c>
      <c r="AC37" s="242">
        <f>AC38+AC39</f>
        <v>0</v>
      </c>
    </row>
    <row r="38" spans="2:29" s="31" customFormat="1" ht="21" customHeight="1">
      <c r="B38" s="241"/>
      <c r="C38" s="221" t="s">
        <v>63</v>
      </c>
      <c r="D38" s="218">
        <f>SUM(E38+J38+O38+T38+Y38)</f>
        <v>1</v>
      </c>
      <c r="E38" s="219">
        <f>SUM(F38:I38)</f>
        <v>0</v>
      </c>
      <c r="F38" s="214"/>
      <c r="G38" s="214"/>
      <c r="H38" s="214"/>
      <c r="I38" s="218"/>
      <c r="J38" s="215">
        <f>SUM(K38:N38)</f>
        <v>0</v>
      </c>
      <c r="K38" s="214"/>
      <c r="L38" s="214"/>
      <c r="M38" s="214"/>
      <c r="N38" s="216"/>
      <c r="O38" s="215">
        <f>SUM(P38:S38)</f>
        <v>0</v>
      </c>
      <c r="P38" s="214"/>
      <c r="Q38" s="214"/>
      <c r="R38" s="214"/>
      <c r="S38" s="218"/>
      <c r="T38" s="217">
        <f>SUM(U38:X38)</f>
        <v>1</v>
      </c>
      <c r="U38" s="214"/>
      <c r="V38" s="214"/>
      <c r="W38" s="214">
        <v>1</v>
      </c>
      <c r="X38" s="216"/>
      <c r="Y38" s="215">
        <f>SUM(Z38:AC38)</f>
        <v>0</v>
      </c>
      <c r="Z38" s="214"/>
      <c r="AA38" s="214"/>
      <c r="AB38" s="214"/>
      <c r="AC38" s="213"/>
    </row>
    <row r="39" spans="2:29" s="31" customFormat="1" ht="21" customHeight="1">
      <c r="B39" s="240"/>
      <c r="C39" s="235" t="s">
        <v>62</v>
      </c>
      <c r="D39" s="239">
        <f>SUM(E39+J39+O39+T39+Y39)</f>
        <v>1</v>
      </c>
      <c r="E39" s="234">
        <f>SUM(F39:I39)</f>
        <v>0</v>
      </c>
      <c r="F39" s="229"/>
      <c r="G39" s="229"/>
      <c r="H39" s="229"/>
      <c r="I39" s="233"/>
      <c r="J39" s="230">
        <f>SUM(K39:N39)</f>
        <v>1</v>
      </c>
      <c r="K39" s="229"/>
      <c r="L39" s="229">
        <v>1</v>
      </c>
      <c r="M39" s="229"/>
      <c r="N39" s="231"/>
      <c r="O39" s="230">
        <f>SUM(P39:S39)</f>
        <v>0</v>
      </c>
      <c r="P39" s="229"/>
      <c r="Q39" s="229"/>
      <c r="R39" s="229"/>
      <c r="S39" s="233"/>
      <c r="T39" s="232">
        <f>SUM(U39:X39)</f>
        <v>0</v>
      </c>
      <c r="U39" s="229"/>
      <c r="V39" s="229"/>
      <c r="W39" s="229"/>
      <c r="X39" s="231"/>
      <c r="Y39" s="230">
        <f>SUM(Z39:AC39)</f>
        <v>0</v>
      </c>
      <c r="Z39" s="229"/>
      <c r="AA39" s="229"/>
      <c r="AB39" s="229"/>
      <c r="AC39" s="228"/>
    </row>
    <row r="40" spans="2:29" s="31" customFormat="1" ht="21" customHeight="1">
      <c r="B40" s="241" t="s">
        <v>53</v>
      </c>
      <c r="C40" s="227" t="s">
        <v>22</v>
      </c>
      <c r="D40" s="220">
        <f>SUM(E40+J40+O40+T40+Y40)</f>
        <v>1</v>
      </c>
      <c r="E40" s="219">
        <f>SUM(F40:I40)</f>
        <v>0</v>
      </c>
      <c r="F40" s="224">
        <f>F41+F42</f>
        <v>0</v>
      </c>
      <c r="G40" s="224">
        <f>G41+G42</f>
        <v>0</v>
      </c>
      <c r="H40" s="224">
        <f>H41+H42</f>
        <v>0</v>
      </c>
      <c r="I40" s="224">
        <f>I41+I42</f>
        <v>0</v>
      </c>
      <c r="J40" s="225">
        <f>SUM(K40:N40)</f>
        <v>1</v>
      </c>
      <c r="K40" s="224">
        <f>K41+K42</f>
        <v>0</v>
      </c>
      <c r="L40" s="224">
        <f>L41+L42</f>
        <v>1</v>
      </c>
      <c r="M40" s="224">
        <f>M41+M42</f>
        <v>0</v>
      </c>
      <c r="N40" s="224">
        <f>N41+N42</f>
        <v>0</v>
      </c>
      <c r="O40" s="225">
        <f>SUM(P40:S40)</f>
        <v>0</v>
      </c>
      <c r="P40" s="224">
        <f>P41+P42</f>
        <v>0</v>
      </c>
      <c r="Q40" s="224">
        <f>Q41+Q42</f>
        <v>0</v>
      </c>
      <c r="R40" s="224">
        <f>R41+R42</f>
        <v>0</v>
      </c>
      <c r="S40" s="226">
        <f>S41+S42</f>
        <v>0</v>
      </c>
      <c r="T40" s="219">
        <f>SUM(U40:X40)</f>
        <v>0</v>
      </c>
      <c r="U40" s="224">
        <f>U41+U42</f>
        <v>0</v>
      </c>
      <c r="V40" s="224">
        <f>V41+V42</f>
        <v>0</v>
      </c>
      <c r="W40" s="224">
        <f>W41+W42</f>
        <v>0</v>
      </c>
      <c r="X40" s="224">
        <f>X41+X42</f>
        <v>0</v>
      </c>
      <c r="Y40" s="225">
        <f>SUM(Z40:AC40)</f>
        <v>0</v>
      </c>
      <c r="Z40" s="224">
        <f>Z41+Z42</f>
        <v>0</v>
      </c>
      <c r="AA40" s="224">
        <f>AA41+AA42</f>
        <v>0</v>
      </c>
      <c r="AB40" s="224">
        <f>AB41+AB42</f>
        <v>0</v>
      </c>
      <c r="AC40" s="223">
        <f>AC41+AC42</f>
        <v>0</v>
      </c>
    </row>
    <row r="41" spans="2:29" s="31" customFormat="1" ht="21" customHeight="1">
      <c r="B41" s="241"/>
      <c r="C41" s="221" t="s">
        <v>63</v>
      </c>
      <c r="D41" s="218">
        <f>SUM(E41+J41+O41+T41+Y41)</f>
        <v>0</v>
      </c>
      <c r="E41" s="219">
        <f>SUM(F41:I41)</f>
        <v>0</v>
      </c>
      <c r="F41" s="214"/>
      <c r="G41" s="214"/>
      <c r="H41" s="214"/>
      <c r="I41" s="218"/>
      <c r="J41" s="215">
        <f>SUM(K41:N41)</f>
        <v>0</v>
      </c>
      <c r="K41" s="214"/>
      <c r="L41" s="214"/>
      <c r="M41" s="214"/>
      <c r="N41" s="216"/>
      <c r="O41" s="215">
        <f>SUM(P41:S41)</f>
        <v>0</v>
      </c>
      <c r="P41" s="214"/>
      <c r="Q41" s="214"/>
      <c r="R41" s="214"/>
      <c r="S41" s="218"/>
      <c r="T41" s="217">
        <f>SUM(U41:X41)</f>
        <v>0</v>
      </c>
      <c r="U41" s="214"/>
      <c r="V41" s="214"/>
      <c r="W41" s="214"/>
      <c r="X41" s="216"/>
      <c r="Y41" s="215">
        <f>SUM(Z41:AC41)</f>
        <v>0</v>
      </c>
      <c r="Z41" s="214"/>
      <c r="AA41" s="214"/>
      <c r="AB41" s="214"/>
      <c r="AC41" s="213"/>
    </row>
    <row r="42" spans="2:29" s="31" customFormat="1" ht="21" customHeight="1">
      <c r="B42" s="240"/>
      <c r="C42" s="235" t="s">
        <v>62</v>
      </c>
      <c r="D42" s="239">
        <f>SUM(E42+J42+O42+T42+Y42)</f>
        <v>1</v>
      </c>
      <c r="E42" s="234">
        <f>SUM(F42:I42)</f>
        <v>0</v>
      </c>
      <c r="F42" s="229"/>
      <c r="G42" s="229"/>
      <c r="H42" s="229"/>
      <c r="I42" s="233"/>
      <c r="J42" s="230">
        <f>SUM(K42:N42)</f>
        <v>1</v>
      </c>
      <c r="K42" s="229"/>
      <c r="L42" s="229">
        <v>1</v>
      </c>
      <c r="M42" s="229"/>
      <c r="N42" s="231"/>
      <c r="O42" s="230">
        <f>SUM(P42:S42)</f>
        <v>0</v>
      </c>
      <c r="P42" s="229"/>
      <c r="Q42" s="229"/>
      <c r="R42" s="229"/>
      <c r="S42" s="233"/>
      <c r="T42" s="232">
        <f>SUM(U42:X42)</f>
        <v>0</v>
      </c>
      <c r="U42" s="229"/>
      <c r="V42" s="229"/>
      <c r="W42" s="229"/>
      <c r="X42" s="231"/>
      <c r="Y42" s="230">
        <f>SUM(Z42:AC42)</f>
        <v>0</v>
      </c>
      <c r="Z42" s="229"/>
      <c r="AA42" s="229"/>
      <c r="AB42" s="229"/>
      <c r="AC42" s="228"/>
    </row>
    <row r="43" spans="2:29" s="31" customFormat="1" ht="21" customHeight="1">
      <c r="B43" s="222" t="s">
        <v>6</v>
      </c>
      <c r="C43" s="227" t="s">
        <v>22</v>
      </c>
      <c r="D43" s="220">
        <f>SUM(E43+J43+O43+T43+Y43)</f>
        <v>2</v>
      </c>
      <c r="E43" s="219">
        <f>SUM(F43:I43)</f>
        <v>0</v>
      </c>
      <c r="F43" s="224">
        <f>F44+F45</f>
        <v>0</v>
      </c>
      <c r="G43" s="224">
        <f>G44+G45</f>
        <v>0</v>
      </c>
      <c r="H43" s="224">
        <f>H44+H45</f>
        <v>0</v>
      </c>
      <c r="I43" s="224">
        <f>I44+I45</f>
        <v>0</v>
      </c>
      <c r="J43" s="225">
        <f>SUM(K43:N43)</f>
        <v>2</v>
      </c>
      <c r="K43" s="224">
        <f>K44+K45</f>
        <v>1</v>
      </c>
      <c r="L43" s="224">
        <f>L44+L45</f>
        <v>1</v>
      </c>
      <c r="M43" s="224">
        <f>M44+M45</f>
        <v>0</v>
      </c>
      <c r="N43" s="224">
        <f>N44+N45</f>
        <v>0</v>
      </c>
      <c r="O43" s="225">
        <f>SUM(P43:S43)</f>
        <v>0</v>
      </c>
      <c r="P43" s="224">
        <f>P44+P45</f>
        <v>0</v>
      </c>
      <c r="Q43" s="224">
        <f>Q44+Q45</f>
        <v>0</v>
      </c>
      <c r="R43" s="224">
        <f>R44+R45</f>
        <v>0</v>
      </c>
      <c r="S43" s="226">
        <f>S44+S45</f>
        <v>0</v>
      </c>
      <c r="T43" s="219">
        <f>SUM(U43:X43)</f>
        <v>0</v>
      </c>
      <c r="U43" s="224">
        <f>U44+U45</f>
        <v>0</v>
      </c>
      <c r="V43" s="224">
        <f>V44+V45</f>
        <v>0</v>
      </c>
      <c r="W43" s="224">
        <f>W44+W45</f>
        <v>0</v>
      </c>
      <c r="X43" s="224">
        <f>X44+X45</f>
        <v>0</v>
      </c>
      <c r="Y43" s="225">
        <f>SUM(Z43:AC43)</f>
        <v>0</v>
      </c>
      <c r="Z43" s="224">
        <f>Z44+Z45</f>
        <v>0</v>
      </c>
      <c r="AA43" s="224">
        <f>AA44+AA45</f>
        <v>0</v>
      </c>
      <c r="AB43" s="224">
        <f>AB44+AB45</f>
        <v>0</v>
      </c>
      <c r="AC43" s="223">
        <f>AC44+AC45</f>
        <v>0</v>
      </c>
    </row>
    <row r="44" spans="2:29" s="31" customFormat="1" ht="21" customHeight="1">
      <c r="B44" s="222"/>
      <c r="C44" s="221" t="s">
        <v>63</v>
      </c>
      <c r="D44" s="218">
        <f>SUM(E44+J44+O44+T44+Y44)</f>
        <v>2</v>
      </c>
      <c r="E44" s="219">
        <f>SUM(F44:I44)</f>
        <v>0</v>
      </c>
      <c r="F44" s="214"/>
      <c r="G44" s="214"/>
      <c r="H44" s="214"/>
      <c r="I44" s="218"/>
      <c r="J44" s="215">
        <f>SUM(K44:N44)</f>
        <v>2</v>
      </c>
      <c r="K44" s="214">
        <v>1</v>
      </c>
      <c r="L44" s="214">
        <v>1</v>
      </c>
      <c r="M44" s="214"/>
      <c r="N44" s="216"/>
      <c r="O44" s="215">
        <f>SUM(P44:S44)</f>
        <v>0</v>
      </c>
      <c r="P44" s="214"/>
      <c r="Q44" s="214"/>
      <c r="R44" s="214"/>
      <c r="S44" s="218"/>
      <c r="T44" s="217">
        <f>SUM(U44:X44)</f>
        <v>0</v>
      </c>
      <c r="U44" s="214"/>
      <c r="V44" s="214"/>
      <c r="W44" s="214"/>
      <c r="X44" s="216"/>
      <c r="Y44" s="215">
        <f>SUM(Z44:AC44)</f>
        <v>0</v>
      </c>
      <c r="Z44" s="214"/>
      <c r="AA44" s="214"/>
      <c r="AB44" s="214"/>
      <c r="AC44" s="213"/>
    </row>
    <row r="45" spans="2:29" s="31" customFormat="1" ht="21" customHeight="1">
      <c r="B45" s="236"/>
      <c r="C45" s="235" t="s">
        <v>62</v>
      </c>
      <c r="D45" s="239">
        <f>SUM(E45+J45+O45+T45+Y45)</f>
        <v>0</v>
      </c>
      <c r="E45" s="234">
        <f>SUM(F45:I45)</f>
        <v>0</v>
      </c>
      <c r="F45" s="229"/>
      <c r="G45" s="229"/>
      <c r="H45" s="229"/>
      <c r="I45" s="233"/>
      <c r="J45" s="230">
        <f>SUM(K45:N45)</f>
        <v>0</v>
      </c>
      <c r="K45" s="229"/>
      <c r="L45" s="229"/>
      <c r="M45" s="229"/>
      <c r="N45" s="231"/>
      <c r="O45" s="230">
        <f>SUM(P45:S45)</f>
        <v>0</v>
      </c>
      <c r="P45" s="229"/>
      <c r="Q45" s="229"/>
      <c r="R45" s="229"/>
      <c r="S45" s="233"/>
      <c r="T45" s="232">
        <f>SUM(U45:X45)</f>
        <v>0</v>
      </c>
      <c r="U45" s="229"/>
      <c r="V45" s="229"/>
      <c r="W45" s="229"/>
      <c r="X45" s="231"/>
      <c r="Y45" s="230">
        <f>SUM(Z45:AC45)</f>
        <v>0</v>
      </c>
      <c r="Z45" s="229"/>
      <c r="AA45" s="229"/>
      <c r="AB45" s="229"/>
      <c r="AC45" s="228"/>
    </row>
    <row r="46" spans="2:29" s="31" customFormat="1" ht="21" customHeight="1">
      <c r="B46" s="222" t="s">
        <v>5</v>
      </c>
      <c r="C46" s="227" t="s">
        <v>22</v>
      </c>
      <c r="D46" s="226">
        <f>SUM(E46+J46+O46+T46+Y46)</f>
        <v>2</v>
      </c>
      <c r="E46" s="219">
        <f>SUM(F46:I46)</f>
        <v>0</v>
      </c>
      <c r="F46" s="224">
        <f>F47+F48</f>
        <v>0</v>
      </c>
      <c r="G46" s="224">
        <f>G47+G48</f>
        <v>0</v>
      </c>
      <c r="H46" s="224">
        <f>H47+H48</f>
        <v>0</v>
      </c>
      <c r="I46" s="224">
        <f>I47+I48</f>
        <v>0</v>
      </c>
      <c r="J46" s="225">
        <f>SUM(K46:N46)</f>
        <v>2</v>
      </c>
      <c r="K46" s="224">
        <f>SUM(K47:K48)</f>
        <v>1</v>
      </c>
      <c r="L46" s="224">
        <f>SUM(L47:L48)</f>
        <v>0</v>
      </c>
      <c r="M46" s="224">
        <f>SUM(M47:M48)</f>
        <v>1</v>
      </c>
      <c r="N46" s="224">
        <f>SUM(N47:N48)</f>
        <v>0</v>
      </c>
      <c r="O46" s="225">
        <f>SUM(P46:S46)</f>
        <v>0</v>
      </c>
      <c r="P46" s="224">
        <f>P47+P48</f>
        <v>0</v>
      </c>
      <c r="Q46" s="224">
        <f>Q47+Q48</f>
        <v>0</v>
      </c>
      <c r="R46" s="224">
        <f>R47+R48</f>
        <v>0</v>
      </c>
      <c r="S46" s="226">
        <f>S47+S48</f>
        <v>0</v>
      </c>
      <c r="T46" s="219">
        <f>SUM(U46:X46)</f>
        <v>0</v>
      </c>
      <c r="U46" s="224">
        <f>U47+U48</f>
        <v>0</v>
      </c>
      <c r="V46" s="224">
        <f>V47+V48</f>
        <v>0</v>
      </c>
      <c r="W46" s="224">
        <f>W47+W48</f>
        <v>0</v>
      </c>
      <c r="X46" s="224">
        <f>X47+X48</f>
        <v>0</v>
      </c>
      <c r="Y46" s="225">
        <f>SUM(Z46:AC46)</f>
        <v>0</v>
      </c>
      <c r="Z46" s="224">
        <f>Z47+Z48</f>
        <v>0</v>
      </c>
      <c r="AA46" s="224">
        <f>AA47+AA48</f>
        <v>0</v>
      </c>
      <c r="AB46" s="224">
        <f>AB47+AB48</f>
        <v>0</v>
      </c>
      <c r="AC46" s="223">
        <f>AC47+AC48</f>
        <v>0</v>
      </c>
    </row>
    <row r="47" spans="2:29" s="31" customFormat="1" ht="21" customHeight="1">
      <c r="B47" s="222"/>
      <c r="C47" s="221" t="s">
        <v>63</v>
      </c>
      <c r="D47" s="220">
        <f>SUM(E47+J47+O47+T47+Y47)</f>
        <v>0</v>
      </c>
      <c r="E47" s="219">
        <f>SUM(F47:I47)</f>
        <v>0</v>
      </c>
      <c r="F47" s="214"/>
      <c r="G47" s="214"/>
      <c r="H47" s="214"/>
      <c r="I47" s="218"/>
      <c r="J47" s="215">
        <f>SUM(K47:N47)</f>
        <v>0</v>
      </c>
      <c r="K47" s="214"/>
      <c r="L47" s="214"/>
      <c r="M47" s="214"/>
      <c r="N47" s="216"/>
      <c r="O47" s="215">
        <f>SUM(P47:S47)</f>
        <v>0</v>
      </c>
      <c r="P47" s="214"/>
      <c r="Q47" s="214"/>
      <c r="R47" s="214"/>
      <c r="S47" s="218"/>
      <c r="T47" s="217">
        <f>SUM(U47:X47)</f>
        <v>0</v>
      </c>
      <c r="U47" s="214"/>
      <c r="V47" s="214"/>
      <c r="W47" s="214"/>
      <c r="X47" s="216"/>
      <c r="Y47" s="215">
        <f>SUM(Z47:AC47)</f>
        <v>0</v>
      </c>
      <c r="Z47" s="214"/>
      <c r="AA47" s="214"/>
      <c r="AB47" s="214"/>
      <c r="AC47" s="213"/>
    </row>
    <row r="48" spans="2:29" s="31" customFormat="1" ht="21" customHeight="1">
      <c r="B48" s="236"/>
      <c r="C48" s="235" t="s">
        <v>62</v>
      </c>
      <c r="D48" s="233">
        <f>SUM(E48+J48+O48+T48+Y48)</f>
        <v>2</v>
      </c>
      <c r="E48" s="232">
        <f>SUM(F48:I48)</f>
        <v>0</v>
      </c>
      <c r="F48" s="229"/>
      <c r="G48" s="229"/>
      <c r="H48" s="229"/>
      <c r="I48" s="233"/>
      <c r="J48" s="230">
        <f>SUM(K48:N48)</f>
        <v>2</v>
      </c>
      <c r="K48" s="229">
        <v>1</v>
      </c>
      <c r="L48" s="229"/>
      <c r="M48" s="229">
        <v>1</v>
      </c>
      <c r="N48" s="231"/>
      <c r="O48" s="230">
        <f>SUM(P48:S48)</f>
        <v>0</v>
      </c>
      <c r="P48" s="229"/>
      <c r="Q48" s="229"/>
      <c r="R48" s="229"/>
      <c r="S48" s="233"/>
      <c r="T48" s="232">
        <f>SUM(U48:X48)</f>
        <v>0</v>
      </c>
      <c r="U48" s="229"/>
      <c r="V48" s="229"/>
      <c r="W48" s="229"/>
      <c r="X48" s="231"/>
      <c r="Y48" s="230">
        <f>SUM(Z48:AC48)</f>
        <v>0</v>
      </c>
      <c r="Z48" s="229"/>
      <c r="AA48" s="229"/>
      <c r="AB48" s="229"/>
      <c r="AC48" s="228"/>
    </row>
    <row r="49" spans="2:29" s="31" customFormat="1" ht="21" customHeight="1">
      <c r="B49" s="238" t="s">
        <v>4</v>
      </c>
      <c r="C49" s="227" t="s">
        <v>22</v>
      </c>
      <c r="D49" s="220">
        <f>SUM(E49+J49+O49+T49+Y49)</f>
        <v>2</v>
      </c>
      <c r="E49" s="219">
        <f>SUM(F49:I49)</f>
        <v>0</v>
      </c>
      <c r="F49" s="224">
        <f>F50+F51</f>
        <v>0</v>
      </c>
      <c r="G49" s="224">
        <f>G50+G51</f>
        <v>0</v>
      </c>
      <c r="H49" s="224">
        <f>H50+H51</f>
        <v>0</v>
      </c>
      <c r="I49" s="224">
        <f>I50+I51</f>
        <v>0</v>
      </c>
      <c r="J49" s="225">
        <f>SUM(K49:N49)</f>
        <v>2</v>
      </c>
      <c r="K49" s="224">
        <f>SUM(K50:K51)</f>
        <v>1</v>
      </c>
      <c r="L49" s="224">
        <f>SUM(L50:L51)</f>
        <v>0</v>
      </c>
      <c r="M49" s="224">
        <f>SUM(M50:M51)</f>
        <v>1</v>
      </c>
      <c r="N49" s="224">
        <f>SUM(N50:N51)</f>
        <v>0</v>
      </c>
      <c r="O49" s="225">
        <f>SUM(P49:S49)</f>
        <v>0</v>
      </c>
      <c r="P49" s="224">
        <f>P50+P51</f>
        <v>0</v>
      </c>
      <c r="Q49" s="224">
        <f>Q50+Q51</f>
        <v>0</v>
      </c>
      <c r="R49" s="224">
        <f>R50+R51</f>
        <v>0</v>
      </c>
      <c r="S49" s="226">
        <f>S50+S51</f>
        <v>0</v>
      </c>
      <c r="T49" s="219">
        <f>SUM(U49:X49)</f>
        <v>0</v>
      </c>
      <c r="U49" s="224">
        <f>U50+U51</f>
        <v>0</v>
      </c>
      <c r="V49" s="224">
        <f>V50+V51</f>
        <v>0</v>
      </c>
      <c r="W49" s="224">
        <f>W50+W51</f>
        <v>0</v>
      </c>
      <c r="X49" s="224">
        <f>X50+X51</f>
        <v>0</v>
      </c>
      <c r="Y49" s="225">
        <f>SUM(Z49:AC49)</f>
        <v>0</v>
      </c>
      <c r="Z49" s="224">
        <f>Z50+Z51</f>
        <v>0</v>
      </c>
      <c r="AA49" s="224">
        <f>AA50+AA51</f>
        <v>0</v>
      </c>
      <c r="AB49" s="224">
        <f>AB50+AB51</f>
        <v>0</v>
      </c>
      <c r="AC49" s="223">
        <f>AC50+AC51</f>
        <v>0</v>
      </c>
    </row>
    <row r="50" spans="2:29" s="31" customFormat="1" ht="21" customHeight="1">
      <c r="B50" s="222"/>
      <c r="C50" s="221" t="s">
        <v>63</v>
      </c>
      <c r="D50" s="237">
        <f>SUM(E50+J50+O50+T50+Y50)</f>
        <v>2</v>
      </c>
      <c r="E50" s="219">
        <f>SUM(F50:I50)</f>
        <v>0</v>
      </c>
      <c r="F50" s="214"/>
      <c r="G50" s="214"/>
      <c r="H50" s="214"/>
      <c r="I50" s="218"/>
      <c r="J50" s="215">
        <f>SUM(K50:N50)</f>
        <v>2</v>
      </c>
      <c r="K50" s="214">
        <v>1</v>
      </c>
      <c r="L50" s="214"/>
      <c r="M50" s="214">
        <v>1</v>
      </c>
      <c r="N50" s="216"/>
      <c r="O50" s="215">
        <f>SUM(P50:S50)</f>
        <v>0</v>
      </c>
      <c r="P50" s="214"/>
      <c r="Q50" s="214"/>
      <c r="R50" s="214"/>
      <c r="S50" s="218"/>
      <c r="T50" s="217">
        <f>SUM(U50:X50)</f>
        <v>0</v>
      </c>
      <c r="U50" s="214"/>
      <c r="V50" s="214"/>
      <c r="W50" s="214"/>
      <c r="X50" s="216"/>
      <c r="Y50" s="215">
        <f>SUM(Z50:AC50)</f>
        <v>0</v>
      </c>
      <c r="Z50" s="214"/>
      <c r="AA50" s="214"/>
      <c r="AB50" s="214"/>
      <c r="AC50" s="213"/>
    </row>
    <row r="51" spans="2:29" s="31" customFormat="1" ht="21" customHeight="1">
      <c r="B51" s="236"/>
      <c r="C51" s="235" t="s">
        <v>62</v>
      </c>
      <c r="D51" s="233">
        <f>SUM(E51+J51+O51+T51+Y51)</f>
        <v>0</v>
      </c>
      <c r="E51" s="234">
        <f>SUM(F51:I51)</f>
        <v>0</v>
      </c>
      <c r="F51" s="229"/>
      <c r="G51" s="229"/>
      <c r="H51" s="229"/>
      <c r="I51" s="233"/>
      <c r="J51" s="230">
        <f>SUM(K51:N51)</f>
        <v>0</v>
      </c>
      <c r="K51" s="229"/>
      <c r="L51" s="229"/>
      <c r="M51" s="229"/>
      <c r="N51" s="231"/>
      <c r="O51" s="230">
        <f>SUM(P51:S51)</f>
        <v>0</v>
      </c>
      <c r="P51" s="229"/>
      <c r="Q51" s="229"/>
      <c r="R51" s="229"/>
      <c r="S51" s="233"/>
      <c r="T51" s="232">
        <f>SUM(U51:X51)</f>
        <v>0</v>
      </c>
      <c r="U51" s="229"/>
      <c r="V51" s="229"/>
      <c r="W51" s="229"/>
      <c r="X51" s="231"/>
      <c r="Y51" s="230">
        <f>SUM(Z51:AC51)</f>
        <v>0</v>
      </c>
      <c r="Z51" s="229"/>
      <c r="AA51" s="229"/>
      <c r="AB51" s="229"/>
      <c r="AC51" s="228"/>
    </row>
    <row r="52" spans="2:29" s="31" customFormat="1" ht="21" customHeight="1">
      <c r="B52" s="222" t="s">
        <v>3</v>
      </c>
      <c r="C52" s="227" t="s">
        <v>22</v>
      </c>
      <c r="D52" s="226">
        <f>SUM(E52+J52+O52+T52+Y52)</f>
        <v>2</v>
      </c>
      <c r="E52" s="219">
        <f>SUM(F52:I52)</f>
        <v>0</v>
      </c>
      <c r="F52" s="224">
        <f>F53+F54</f>
        <v>0</v>
      </c>
      <c r="G52" s="224">
        <f>G53+G54</f>
        <v>0</v>
      </c>
      <c r="H52" s="224">
        <f>H53+H54</f>
        <v>0</v>
      </c>
      <c r="I52" s="224">
        <f>I53+I54</f>
        <v>0</v>
      </c>
      <c r="J52" s="225">
        <f>SUM(K52:N52)</f>
        <v>2</v>
      </c>
      <c r="K52" s="224">
        <f>K53+K54</f>
        <v>1</v>
      </c>
      <c r="L52" s="224">
        <f>L53+L54</f>
        <v>1</v>
      </c>
      <c r="M52" s="224">
        <f>M53+M54</f>
        <v>0</v>
      </c>
      <c r="N52" s="224">
        <f>N53+N54</f>
        <v>0</v>
      </c>
      <c r="O52" s="225">
        <f>SUM(P52:S52)</f>
        <v>0</v>
      </c>
      <c r="P52" s="224">
        <f>P53+P54</f>
        <v>0</v>
      </c>
      <c r="Q52" s="224">
        <f>Q53+Q54</f>
        <v>0</v>
      </c>
      <c r="R52" s="224">
        <f>R53+R54</f>
        <v>0</v>
      </c>
      <c r="S52" s="226">
        <f>S53+S54</f>
        <v>0</v>
      </c>
      <c r="T52" s="219">
        <f>SUM(U52:X52)</f>
        <v>0</v>
      </c>
      <c r="U52" s="224">
        <f>U53+U54</f>
        <v>0</v>
      </c>
      <c r="V52" s="224">
        <f>V53+V54</f>
        <v>0</v>
      </c>
      <c r="W52" s="224">
        <f>W53+W54</f>
        <v>0</v>
      </c>
      <c r="X52" s="224">
        <f>X53+X54</f>
        <v>0</v>
      </c>
      <c r="Y52" s="225">
        <f>SUM(Z52:AC52)</f>
        <v>0</v>
      </c>
      <c r="Z52" s="224">
        <f>Z53+Z54</f>
        <v>0</v>
      </c>
      <c r="AA52" s="224">
        <f>AA53+AA54</f>
        <v>0</v>
      </c>
      <c r="AB52" s="224">
        <f>AB53+AB54</f>
        <v>0</v>
      </c>
      <c r="AC52" s="223">
        <f>AC53+AC54</f>
        <v>0</v>
      </c>
    </row>
    <row r="53" spans="2:29" s="31" customFormat="1" ht="21" customHeight="1">
      <c r="B53" s="222"/>
      <c r="C53" s="221" t="s">
        <v>63</v>
      </c>
      <c r="D53" s="220">
        <f>SUM(E53+J53+O53+T53+Y53)</f>
        <v>2</v>
      </c>
      <c r="E53" s="219">
        <f>SUM(F53:I53)</f>
        <v>0</v>
      </c>
      <c r="F53" s="214"/>
      <c r="G53" s="214"/>
      <c r="H53" s="214"/>
      <c r="I53" s="218"/>
      <c r="J53" s="215">
        <f>SUM(K53:N53)</f>
        <v>2</v>
      </c>
      <c r="K53" s="214">
        <v>1</v>
      </c>
      <c r="L53" s="214">
        <v>1</v>
      </c>
      <c r="M53" s="214"/>
      <c r="N53" s="216"/>
      <c r="O53" s="215">
        <f>SUM(P53:S53)</f>
        <v>0</v>
      </c>
      <c r="P53" s="214"/>
      <c r="Q53" s="214"/>
      <c r="R53" s="214"/>
      <c r="S53" s="218"/>
      <c r="T53" s="217">
        <f>SUM(U53:X53)</f>
        <v>0</v>
      </c>
      <c r="U53" s="214"/>
      <c r="V53" s="214"/>
      <c r="W53" s="214"/>
      <c r="X53" s="216"/>
      <c r="Y53" s="215">
        <f>SUM(Z53:AC53)</f>
        <v>0</v>
      </c>
      <c r="Z53" s="214"/>
      <c r="AA53" s="214"/>
      <c r="AB53" s="214"/>
      <c r="AC53" s="213"/>
    </row>
    <row r="54" spans="2:29" s="31" customFormat="1" ht="21" customHeight="1" thickBot="1">
      <c r="B54" s="212"/>
      <c r="C54" s="211" t="s">
        <v>62</v>
      </c>
      <c r="D54" s="209">
        <f>SUM(E54+J54+O54+T54+Y54)</f>
        <v>0</v>
      </c>
      <c r="E54" s="210">
        <f>SUM(F54:I54)</f>
        <v>0</v>
      </c>
      <c r="F54" s="205"/>
      <c r="G54" s="205"/>
      <c r="H54" s="205"/>
      <c r="I54" s="209"/>
      <c r="J54" s="206">
        <f>SUM(K54:N54)</f>
        <v>0</v>
      </c>
      <c r="K54" s="205"/>
      <c r="L54" s="205"/>
      <c r="M54" s="205"/>
      <c r="N54" s="207"/>
      <c r="O54" s="206">
        <f>SUM(P54:S54)</f>
        <v>0</v>
      </c>
      <c r="P54" s="205"/>
      <c r="Q54" s="205"/>
      <c r="R54" s="205"/>
      <c r="S54" s="209"/>
      <c r="T54" s="208">
        <f>SUM(U54:X54)</f>
        <v>0</v>
      </c>
      <c r="U54" s="205"/>
      <c r="V54" s="205"/>
      <c r="W54" s="205"/>
      <c r="X54" s="207"/>
      <c r="Y54" s="206">
        <f>SUM(Z54:AC54)</f>
        <v>0</v>
      </c>
      <c r="Z54" s="205"/>
      <c r="AA54" s="205"/>
      <c r="AB54" s="205"/>
      <c r="AC54" s="204"/>
    </row>
    <row r="55" spans="2:29">
      <c r="B55" s="203"/>
    </row>
    <row r="56" spans="2:29">
      <c r="B56" s="203"/>
    </row>
    <row r="57" spans="2:29">
      <c r="B57" s="203"/>
    </row>
    <row r="58" spans="2:29" ht="7.5" customHeight="1"/>
    <row r="68" s="74" customFormat="1"/>
    <row r="69" s="74" customFormat="1"/>
    <row r="70" s="74" customFormat="1"/>
    <row r="71" s="74" customFormat="1"/>
    <row r="72" s="74" customFormat="1"/>
    <row r="73" s="74" customFormat="1"/>
    <row r="74" s="74" customFormat="1"/>
  </sheetData>
  <mergeCells count="25">
    <mergeCell ref="B52:B54"/>
    <mergeCell ref="B28:B30"/>
    <mergeCell ref="B31:B33"/>
    <mergeCell ref="B46:B48"/>
    <mergeCell ref="B2:AB2"/>
    <mergeCell ref="O8:S8"/>
    <mergeCell ref="Y8:AC8"/>
    <mergeCell ref="T8:X8"/>
    <mergeCell ref="B40:B42"/>
    <mergeCell ref="B19:B21"/>
    <mergeCell ref="B22:B24"/>
    <mergeCell ref="B25:B27"/>
    <mergeCell ref="B34:B36"/>
    <mergeCell ref="B37:B39"/>
    <mergeCell ref="B49:B51"/>
    <mergeCell ref="B55:B57"/>
    <mergeCell ref="B13:B15"/>
    <mergeCell ref="B8:B9"/>
    <mergeCell ref="J8:N8"/>
    <mergeCell ref="E8:I8"/>
    <mergeCell ref="B10:B12"/>
    <mergeCell ref="B43:B45"/>
    <mergeCell ref="C8:C9"/>
    <mergeCell ref="D8:D9"/>
    <mergeCell ref="B16:B18"/>
  </mergeCells>
  <phoneticPr fontId="2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75" max="16383" man="1"/>
    <brk id="99" max="16383" man="1"/>
    <brk id="132" max="16383" man="1"/>
    <brk id="162" max="16383" man="1"/>
    <brk id="1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23C7D-F38C-4464-AB2C-0A6B936BDF81}">
  <dimension ref="A2:Q56"/>
  <sheetViews>
    <sheetView tabSelected="1" zoomScaleNormal="100" workbookViewId="0">
      <selection activeCell="D5" sqref="D5"/>
    </sheetView>
  </sheetViews>
  <sheetFormatPr defaultRowHeight="13.5" customHeight="1"/>
  <cols>
    <col min="1" max="1" width="2" style="305" customWidth="1"/>
    <col min="2" max="2" width="6.21875" style="305" customWidth="1"/>
    <col min="3" max="3" width="12.5546875" style="305" customWidth="1"/>
    <col min="4" max="4" width="18.33203125" style="305" customWidth="1"/>
    <col min="5" max="5" width="11.33203125" style="305" customWidth="1"/>
    <col min="6" max="6" width="6.109375" style="305" customWidth="1"/>
    <col min="7" max="7" width="5.5546875" style="305" customWidth="1"/>
    <col min="8" max="8" width="13.21875" style="305" customWidth="1"/>
    <col min="9" max="9" width="17.5546875" style="305" customWidth="1"/>
    <col min="10" max="10" width="7.88671875" style="305" customWidth="1"/>
    <col min="11" max="11" width="12.6640625" style="305" customWidth="1"/>
    <col min="12" max="12" width="12.33203125" style="305" customWidth="1"/>
    <col min="13" max="13" width="10.44140625" style="305" customWidth="1"/>
    <col min="14" max="14" width="17.77734375" style="305" customWidth="1"/>
    <col min="15" max="15" width="12.21875" style="305" customWidth="1"/>
    <col min="16" max="16" width="13.109375" style="305" customWidth="1"/>
    <col min="17" max="16384" width="8.88671875" style="305"/>
  </cols>
  <sheetData>
    <row r="2" spans="1:17" s="364" customFormat="1" ht="20.25">
      <c r="B2" s="364" t="s">
        <v>161</v>
      </c>
    </row>
    <row r="3" spans="1:17" s="364" customFormat="1" ht="28.5" customHeight="1" thickBot="1">
      <c r="B3" s="366" t="s">
        <v>160</v>
      </c>
      <c r="C3" s="366"/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</row>
    <row r="4" spans="1:17" s="357" customFormat="1" ht="45.75" customHeight="1">
      <c r="A4" s="363"/>
      <c r="B4" s="362" t="s">
        <v>159</v>
      </c>
      <c r="C4" s="361" t="s">
        <v>158</v>
      </c>
      <c r="D4" s="360" t="s">
        <v>157</v>
      </c>
      <c r="E4" s="360" t="s">
        <v>156</v>
      </c>
      <c r="F4" s="360" t="s">
        <v>155</v>
      </c>
      <c r="G4" s="359" t="s">
        <v>154</v>
      </c>
      <c r="H4" s="360" t="s">
        <v>153</v>
      </c>
      <c r="I4" s="360" t="s">
        <v>152</v>
      </c>
      <c r="J4" s="360" t="s">
        <v>151</v>
      </c>
      <c r="K4" s="359" t="s">
        <v>150</v>
      </c>
      <c r="L4" s="359" t="s">
        <v>149</v>
      </c>
      <c r="M4" s="359" t="s">
        <v>148</v>
      </c>
      <c r="N4" s="359" t="s">
        <v>147</v>
      </c>
      <c r="O4" s="359" t="s">
        <v>146</v>
      </c>
      <c r="P4" s="358" t="s">
        <v>145</v>
      </c>
    </row>
    <row r="5" spans="1:17" s="347" customFormat="1" ht="131.25" customHeight="1">
      <c r="A5" s="356"/>
      <c r="B5" s="355"/>
      <c r="C5" s="351" t="s">
        <v>144</v>
      </c>
      <c r="D5" s="351" t="s">
        <v>144</v>
      </c>
      <c r="E5" s="354" t="s">
        <v>143</v>
      </c>
      <c r="F5" s="354" t="s">
        <v>142</v>
      </c>
      <c r="G5" s="351"/>
      <c r="H5" s="351" t="s">
        <v>141</v>
      </c>
      <c r="I5" s="353"/>
      <c r="J5" s="353"/>
      <c r="K5" s="352"/>
      <c r="L5" s="351" t="s">
        <v>140</v>
      </c>
      <c r="M5" s="351" t="s">
        <v>139</v>
      </c>
      <c r="N5" s="350" t="s">
        <v>138</v>
      </c>
      <c r="O5" s="349" t="s">
        <v>137</v>
      </c>
      <c r="P5" s="348" t="s">
        <v>136</v>
      </c>
    </row>
    <row r="6" spans="1:17" s="311" customFormat="1" ht="15" customHeight="1">
      <c r="A6" s="320"/>
      <c r="B6" s="328">
        <v>1</v>
      </c>
      <c r="C6" s="327" t="s">
        <v>37</v>
      </c>
      <c r="D6" s="345" t="s">
        <v>16</v>
      </c>
      <c r="E6" s="327" t="s">
        <v>132</v>
      </c>
      <c r="F6" s="327" t="s">
        <v>92</v>
      </c>
      <c r="G6" s="327">
        <v>9</v>
      </c>
      <c r="H6" s="327" t="s">
        <v>124</v>
      </c>
      <c r="I6" s="327" t="s">
        <v>135</v>
      </c>
      <c r="J6" s="327">
        <v>0</v>
      </c>
      <c r="K6" s="330">
        <v>43462</v>
      </c>
      <c r="L6" s="327">
        <v>12</v>
      </c>
      <c r="M6" s="327">
        <v>26000</v>
      </c>
      <c r="N6" s="327" t="s">
        <v>80</v>
      </c>
      <c r="O6" s="327">
        <v>60</v>
      </c>
      <c r="P6" s="343" t="s">
        <v>133</v>
      </c>
      <c r="Q6" s="346">
        <v>5887</v>
      </c>
    </row>
    <row r="7" spans="1:17" s="311" customFormat="1" ht="15" customHeight="1">
      <c r="A7" s="320"/>
      <c r="B7" s="328">
        <v>2</v>
      </c>
      <c r="C7" s="327" t="s">
        <v>37</v>
      </c>
      <c r="D7" s="345" t="s">
        <v>16</v>
      </c>
      <c r="E7" s="327" t="s">
        <v>132</v>
      </c>
      <c r="F7" s="344" t="s">
        <v>92</v>
      </c>
      <c r="G7" s="327">
        <v>9</v>
      </c>
      <c r="H7" s="327" t="s">
        <v>124</v>
      </c>
      <c r="I7" s="344" t="s">
        <v>134</v>
      </c>
      <c r="J7" s="327">
        <v>0</v>
      </c>
      <c r="K7" s="330">
        <v>43742</v>
      </c>
      <c r="L7" s="327">
        <v>3</v>
      </c>
      <c r="M7" s="327">
        <v>4140</v>
      </c>
      <c r="N7" s="327" t="s">
        <v>80</v>
      </c>
      <c r="O7" s="327">
        <v>36</v>
      </c>
      <c r="P7" s="343" t="s">
        <v>133</v>
      </c>
      <c r="Q7" s="346">
        <v>7679</v>
      </c>
    </row>
    <row r="8" spans="1:17" s="311" customFormat="1" ht="15" customHeight="1">
      <c r="A8" s="320"/>
      <c r="B8" s="328">
        <v>3</v>
      </c>
      <c r="C8" s="327" t="s">
        <v>37</v>
      </c>
      <c r="D8" s="345" t="s">
        <v>16</v>
      </c>
      <c r="E8" s="327" t="s">
        <v>132</v>
      </c>
      <c r="F8" s="344" t="s">
        <v>85</v>
      </c>
      <c r="G8" s="327">
        <v>9</v>
      </c>
      <c r="H8" s="327" t="s">
        <v>124</v>
      </c>
      <c r="I8" s="327" t="s">
        <v>131</v>
      </c>
      <c r="J8" s="327">
        <v>3342</v>
      </c>
      <c r="K8" s="330">
        <v>43048</v>
      </c>
      <c r="L8" s="327">
        <v>26</v>
      </c>
      <c r="M8" s="327">
        <v>48145</v>
      </c>
      <c r="N8" s="327" t="s">
        <v>80</v>
      </c>
      <c r="O8" s="327">
        <v>36</v>
      </c>
      <c r="P8" s="343"/>
      <c r="Q8" s="311">
        <v>5304</v>
      </c>
    </row>
    <row r="9" spans="1:17" s="311" customFormat="1" ht="15" customHeight="1">
      <c r="A9" s="320"/>
      <c r="B9" s="328">
        <v>4</v>
      </c>
      <c r="C9" s="327" t="s">
        <v>37</v>
      </c>
      <c r="D9" s="345" t="s">
        <v>16</v>
      </c>
      <c r="E9" s="327" t="s">
        <v>83</v>
      </c>
      <c r="F9" s="327" t="s">
        <v>85</v>
      </c>
      <c r="G9" s="327">
        <v>8</v>
      </c>
      <c r="H9" s="327" t="s">
        <v>124</v>
      </c>
      <c r="I9" s="327" t="s">
        <v>72</v>
      </c>
      <c r="J9" s="327">
        <v>2902</v>
      </c>
      <c r="K9" s="330">
        <v>40014</v>
      </c>
      <c r="L9" s="327">
        <v>127</v>
      </c>
      <c r="M9" s="327">
        <v>81305</v>
      </c>
      <c r="N9" s="327"/>
      <c r="O9" s="327"/>
      <c r="P9" s="343"/>
      <c r="Q9" s="311">
        <v>3309</v>
      </c>
    </row>
    <row r="10" spans="1:17" s="311" customFormat="1" ht="15" customHeight="1">
      <c r="A10" s="320"/>
      <c r="B10" s="328">
        <v>5</v>
      </c>
      <c r="C10" s="327" t="s">
        <v>37</v>
      </c>
      <c r="D10" s="345" t="s">
        <v>16</v>
      </c>
      <c r="E10" s="327" t="s">
        <v>83</v>
      </c>
      <c r="F10" s="327" t="s">
        <v>92</v>
      </c>
      <c r="G10" s="327">
        <v>9</v>
      </c>
      <c r="H10" s="327" t="s">
        <v>124</v>
      </c>
      <c r="I10" s="327" t="s">
        <v>130</v>
      </c>
      <c r="J10" s="327">
        <v>1999</v>
      </c>
      <c r="K10" s="330">
        <v>42471</v>
      </c>
      <c r="L10" s="327">
        <v>45</v>
      </c>
      <c r="M10" s="327">
        <v>22053</v>
      </c>
      <c r="N10" s="327"/>
      <c r="O10" s="327"/>
      <c r="P10" s="343" t="s">
        <v>76</v>
      </c>
      <c r="Q10" s="311">
        <v>703</v>
      </c>
    </row>
    <row r="11" spans="1:17" s="311" customFormat="1" ht="15" customHeight="1">
      <c r="A11" s="320"/>
      <c r="B11" s="328">
        <v>6</v>
      </c>
      <c r="C11" s="327" t="s">
        <v>37</v>
      </c>
      <c r="D11" s="345" t="s">
        <v>16</v>
      </c>
      <c r="E11" s="327" t="s">
        <v>83</v>
      </c>
      <c r="F11" s="327" t="s">
        <v>92</v>
      </c>
      <c r="G11" s="327">
        <v>9</v>
      </c>
      <c r="H11" s="327" t="s">
        <v>124</v>
      </c>
      <c r="I11" s="327" t="s">
        <v>129</v>
      </c>
      <c r="J11" s="327">
        <v>174</v>
      </c>
      <c r="K11" s="330">
        <v>42867</v>
      </c>
      <c r="L11" s="327">
        <v>32</v>
      </c>
      <c r="M11" s="327">
        <v>16218</v>
      </c>
      <c r="N11" s="327" t="s">
        <v>80</v>
      </c>
      <c r="O11" s="327">
        <v>36</v>
      </c>
      <c r="P11" s="343" t="s">
        <v>87</v>
      </c>
      <c r="Q11" s="311">
        <v>1290</v>
      </c>
    </row>
    <row r="12" spans="1:17" s="311" customFormat="1" ht="15" customHeight="1">
      <c r="A12" s="320"/>
      <c r="B12" s="328">
        <v>7</v>
      </c>
      <c r="C12" s="327" t="s">
        <v>37</v>
      </c>
      <c r="D12" s="345" t="s">
        <v>16</v>
      </c>
      <c r="E12" s="327" t="s">
        <v>83</v>
      </c>
      <c r="F12" s="327" t="s">
        <v>85</v>
      </c>
      <c r="G12" s="327">
        <v>8</v>
      </c>
      <c r="H12" s="327" t="s">
        <v>124</v>
      </c>
      <c r="I12" s="327" t="s">
        <v>72</v>
      </c>
      <c r="J12" s="327">
        <v>3342</v>
      </c>
      <c r="K12" s="330">
        <v>43150</v>
      </c>
      <c r="L12" s="327">
        <v>23</v>
      </c>
      <c r="M12" s="327">
        <v>33970</v>
      </c>
      <c r="N12" s="327"/>
      <c r="O12" s="327"/>
      <c r="P12" s="343"/>
      <c r="Q12" s="311">
        <v>9357</v>
      </c>
    </row>
    <row r="13" spans="1:17" s="311" customFormat="1" ht="15" customHeight="1">
      <c r="A13" s="320"/>
      <c r="B13" s="328">
        <v>8</v>
      </c>
      <c r="C13" s="327" t="s">
        <v>37</v>
      </c>
      <c r="D13" s="345" t="s">
        <v>16</v>
      </c>
      <c r="E13" s="327" t="s">
        <v>109</v>
      </c>
      <c r="F13" s="327" t="s">
        <v>92</v>
      </c>
      <c r="G13" s="327">
        <v>8</v>
      </c>
      <c r="H13" s="327" t="s">
        <v>124</v>
      </c>
      <c r="I13" s="327" t="s">
        <v>72</v>
      </c>
      <c r="J13" s="327">
        <v>2199</v>
      </c>
      <c r="K13" s="330">
        <v>42485</v>
      </c>
      <c r="L13" s="327">
        <v>44</v>
      </c>
      <c r="M13" s="327">
        <v>42263</v>
      </c>
      <c r="N13" s="327"/>
      <c r="O13" s="327"/>
      <c r="P13" s="343"/>
      <c r="Q13" s="311">
        <v>9934</v>
      </c>
    </row>
    <row r="14" spans="1:17" s="311" customFormat="1" ht="15" customHeight="1">
      <c r="A14" s="320"/>
      <c r="B14" s="328">
        <v>9</v>
      </c>
      <c r="C14" s="327" t="s">
        <v>37</v>
      </c>
      <c r="D14" s="345" t="s">
        <v>16</v>
      </c>
      <c r="E14" s="327" t="s">
        <v>109</v>
      </c>
      <c r="F14" s="327" t="s">
        <v>92</v>
      </c>
      <c r="G14" s="327">
        <v>8</v>
      </c>
      <c r="H14" s="327" t="s">
        <v>124</v>
      </c>
      <c r="I14" s="327" t="s">
        <v>72</v>
      </c>
      <c r="J14" s="327">
        <v>2199</v>
      </c>
      <c r="K14" s="330">
        <v>42156</v>
      </c>
      <c r="L14" s="327">
        <v>55</v>
      </c>
      <c r="M14" s="327">
        <v>49402</v>
      </c>
      <c r="N14" s="327"/>
      <c r="O14" s="327"/>
      <c r="P14" s="343"/>
      <c r="Q14" s="311">
        <v>6732</v>
      </c>
    </row>
    <row r="15" spans="1:17" s="311" customFormat="1" ht="15" customHeight="1">
      <c r="A15" s="320"/>
      <c r="B15" s="328">
        <v>10</v>
      </c>
      <c r="C15" s="327" t="s">
        <v>37</v>
      </c>
      <c r="D15" s="345" t="s">
        <v>16</v>
      </c>
      <c r="E15" s="327" t="s">
        <v>83</v>
      </c>
      <c r="F15" s="327" t="s">
        <v>92</v>
      </c>
      <c r="G15" s="327">
        <v>9</v>
      </c>
      <c r="H15" s="327" t="s">
        <v>124</v>
      </c>
      <c r="I15" s="327" t="s">
        <v>128</v>
      </c>
      <c r="J15" s="327">
        <v>1599</v>
      </c>
      <c r="K15" s="330">
        <v>38646</v>
      </c>
      <c r="L15" s="327">
        <v>172</v>
      </c>
      <c r="M15" s="327">
        <v>148467</v>
      </c>
      <c r="N15" s="327"/>
      <c r="O15" s="327"/>
      <c r="P15" s="343"/>
      <c r="Q15" s="311">
        <v>1050</v>
      </c>
    </row>
    <row r="16" spans="1:17" s="311" customFormat="1" ht="15" customHeight="1">
      <c r="A16" s="320"/>
      <c r="B16" s="328">
        <v>11</v>
      </c>
      <c r="C16" s="327" t="s">
        <v>37</v>
      </c>
      <c r="D16" s="345" t="s">
        <v>16</v>
      </c>
      <c r="E16" s="327" t="s">
        <v>83</v>
      </c>
      <c r="F16" s="327" t="s">
        <v>92</v>
      </c>
      <c r="G16" s="327">
        <v>9</v>
      </c>
      <c r="H16" s="327" t="s">
        <v>124</v>
      </c>
      <c r="I16" s="327" t="s">
        <v>127</v>
      </c>
      <c r="J16" s="327">
        <v>74</v>
      </c>
      <c r="K16" s="330">
        <v>42226</v>
      </c>
      <c r="L16" s="327">
        <v>53</v>
      </c>
      <c r="M16" s="327">
        <v>28459</v>
      </c>
      <c r="N16" s="327"/>
      <c r="O16" s="327"/>
      <c r="P16" s="343" t="s">
        <v>87</v>
      </c>
      <c r="Q16" s="311">
        <v>7345</v>
      </c>
    </row>
    <row r="17" spans="1:17" s="311" customFormat="1" ht="15" customHeight="1">
      <c r="A17" s="320"/>
      <c r="B17" s="328">
        <v>12</v>
      </c>
      <c r="C17" s="327" t="s">
        <v>37</v>
      </c>
      <c r="D17" s="345" t="s">
        <v>16</v>
      </c>
      <c r="E17" s="327" t="s">
        <v>83</v>
      </c>
      <c r="F17" s="327" t="s">
        <v>92</v>
      </c>
      <c r="G17" s="327">
        <v>9</v>
      </c>
      <c r="H17" s="327" t="s">
        <v>124</v>
      </c>
      <c r="I17" s="327" t="s">
        <v>126</v>
      </c>
      <c r="J17" s="327">
        <v>78</v>
      </c>
      <c r="K17" s="330">
        <v>42622</v>
      </c>
      <c r="L17" s="327">
        <v>40</v>
      </c>
      <c r="M17" s="327">
        <v>25116</v>
      </c>
      <c r="N17" s="327" t="s">
        <v>80</v>
      </c>
      <c r="O17" s="327">
        <v>36</v>
      </c>
      <c r="P17" s="343" t="s">
        <v>87</v>
      </c>
      <c r="Q17" s="311">
        <v>3874</v>
      </c>
    </row>
    <row r="18" spans="1:17" s="311" customFormat="1" ht="15" customHeight="1">
      <c r="A18" s="320"/>
      <c r="B18" s="328">
        <v>13</v>
      </c>
      <c r="C18" s="327" t="s">
        <v>37</v>
      </c>
      <c r="D18" s="345" t="s">
        <v>16</v>
      </c>
      <c r="E18" s="327" t="s">
        <v>83</v>
      </c>
      <c r="F18" s="327" t="s">
        <v>125</v>
      </c>
      <c r="G18" s="327">
        <v>9</v>
      </c>
      <c r="H18" s="327" t="s">
        <v>124</v>
      </c>
      <c r="I18" s="327" t="s">
        <v>123</v>
      </c>
      <c r="J18" s="327">
        <v>796</v>
      </c>
      <c r="K18" s="330">
        <v>37491</v>
      </c>
      <c r="L18" s="327">
        <v>211</v>
      </c>
      <c r="M18" s="327">
        <v>71069</v>
      </c>
      <c r="N18" s="327"/>
      <c r="O18" s="327"/>
      <c r="P18" s="343"/>
      <c r="Q18" s="311">
        <v>2713</v>
      </c>
    </row>
    <row r="19" spans="1:17" s="311" customFormat="1" ht="15" customHeight="1">
      <c r="A19" s="320"/>
      <c r="B19" s="328">
        <v>14</v>
      </c>
      <c r="C19" s="327" t="s">
        <v>37</v>
      </c>
      <c r="D19" s="345" t="s">
        <v>16</v>
      </c>
      <c r="E19" s="327" t="s">
        <v>83</v>
      </c>
      <c r="F19" s="344" t="s">
        <v>92</v>
      </c>
      <c r="G19" s="327">
        <v>9</v>
      </c>
      <c r="H19" s="327" t="s">
        <v>78</v>
      </c>
      <c r="I19" s="344" t="s">
        <v>122</v>
      </c>
      <c r="J19" s="327">
        <v>180</v>
      </c>
      <c r="K19" s="330">
        <v>43566</v>
      </c>
      <c r="L19" s="327">
        <v>9</v>
      </c>
      <c r="M19" s="327">
        <v>5007</v>
      </c>
      <c r="N19" s="327" t="s">
        <v>80</v>
      </c>
      <c r="O19" s="327">
        <v>36</v>
      </c>
      <c r="P19" s="343" t="s">
        <v>87</v>
      </c>
      <c r="Q19" s="311">
        <v>7949</v>
      </c>
    </row>
    <row r="20" spans="1:17" s="311" customFormat="1" ht="15" customHeight="1">
      <c r="A20" s="320"/>
      <c r="B20" s="328">
        <v>15</v>
      </c>
      <c r="C20" s="327" t="s">
        <v>37</v>
      </c>
      <c r="D20" s="345" t="s">
        <v>16</v>
      </c>
      <c r="E20" s="327" t="s">
        <v>83</v>
      </c>
      <c r="F20" s="344" t="s">
        <v>121</v>
      </c>
      <c r="G20" s="327">
        <v>9</v>
      </c>
      <c r="H20" s="327" t="s">
        <v>78</v>
      </c>
      <c r="I20" s="344" t="s">
        <v>120</v>
      </c>
      <c r="J20" s="327">
        <v>1999</v>
      </c>
      <c r="K20" s="330">
        <v>43580</v>
      </c>
      <c r="L20" s="327">
        <v>9</v>
      </c>
      <c r="M20" s="327">
        <v>9922</v>
      </c>
      <c r="N20" s="327"/>
      <c r="O20" s="327"/>
      <c r="P20" s="343" t="s">
        <v>76</v>
      </c>
      <c r="Q20" s="311">
        <v>2737</v>
      </c>
    </row>
    <row r="21" spans="1:17" s="311" customFormat="1" ht="15" customHeight="1">
      <c r="A21" s="320"/>
      <c r="B21" s="328">
        <v>16</v>
      </c>
      <c r="C21" s="327" t="s">
        <v>37</v>
      </c>
      <c r="D21" s="332" t="s">
        <v>15</v>
      </c>
      <c r="E21" s="322" t="s">
        <v>90</v>
      </c>
      <c r="F21" s="322" t="s">
        <v>20</v>
      </c>
      <c r="G21" s="322">
        <v>18</v>
      </c>
      <c r="H21" s="327" t="s">
        <v>78</v>
      </c>
      <c r="I21" s="338" t="s">
        <v>119</v>
      </c>
      <c r="J21" s="329">
        <v>2957</v>
      </c>
      <c r="K21" s="338" t="s">
        <v>118</v>
      </c>
      <c r="L21" s="327">
        <v>216</v>
      </c>
      <c r="M21" s="342">
        <v>14389</v>
      </c>
      <c r="N21" s="322"/>
      <c r="O21" s="322"/>
      <c r="P21" s="340"/>
    </row>
    <row r="22" spans="1:17" s="311" customFormat="1" ht="15" customHeight="1">
      <c r="A22" s="320"/>
      <c r="B22" s="328">
        <v>17</v>
      </c>
      <c r="C22" s="327" t="s">
        <v>37</v>
      </c>
      <c r="D22" s="332" t="s">
        <v>15</v>
      </c>
      <c r="E22" s="322" t="s">
        <v>83</v>
      </c>
      <c r="F22" s="322" t="s">
        <v>92</v>
      </c>
      <c r="G22" s="322">
        <v>1</v>
      </c>
      <c r="H22" s="327" t="s">
        <v>78</v>
      </c>
      <c r="I22" s="322" t="s">
        <v>117</v>
      </c>
      <c r="J22" s="327">
        <v>180</v>
      </c>
      <c r="K22" s="327" t="s">
        <v>116</v>
      </c>
      <c r="L22" s="327">
        <v>12</v>
      </c>
      <c r="M22" s="329">
        <v>3213</v>
      </c>
      <c r="N22" s="322"/>
      <c r="O22" s="322"/>
      <c r="P22" s="340" t="s">
        <v>87</v>
      </c>
    </row>
    <row r="23" spans="1:17" s="311" customFormat="1" ht="15" customHeight="1">
      <c r="A23" s="320"/>
      <c r="B23" s="328">
        <v>18</v>
      </c>
      <c r="C23" s="327" t="s">
        <v>37</v>
      </c>
      <c r="D23" s="332" t="s">
        <v>15</v>
      </c>
      <c r="E23" s="322" t="s">
        <v>109</v>
      </c>
      <c r="F23" s="322" t="s">
        <v>92</v>
      </c>
      <c r="G23" s="322">
        <v>9</v>
      </c>
      <c r="H23" s="327" t="s">
        <v>78</v>
      </c>
      <c r="I23" s="341" t="s">
        <v>115</v>
      </c>
      <c r="J23" s="329">
        <v>3933</v>
      </c>
      <c r="K23" s="341" t="s">
        <v>114</v>
      </c>
      <c r="L23" s="327">
        <v>108</v>
      </c>
      <c r="M23" s="329">
        <v>85878</v>
      </c>
      <c r="N23" s="322"/>
      <c r="O23" s="322"/>
      <c r="P23" s="340"/>
    </row>
    <row r="24" spans="1:17" s="311" customFormat="1" ht="15" customHeight="1">
      <c r="A24" s="320"/>
      <c r="B24" s="328">
        <v>19</v>
      </c>
      <c r="C24" s="327" t="s">
        <v>37</v>
      </c>
      <c r="D24" s="332" t="s">
        <v>15</v>
      </c>
      <c r="E24" s="322" t="s">
        <v>83</v>
      </c>
      <c r="F24" s="322" t="s">
        <v>92</v>
      </c>
      <c r="G24" s="322">
        <v>8</v>
      </c>
      <c r="H24" s="327" t="s">
        <v>78</v>
      </c>
      <c r="I24" s="339" t="s">
        <v>113</v>
      </c>
      <c r="J24" s="329">
        <v>1999</v>
      </c>
      <c r="K24" s="338" t="s">
        <v>112</v>
      </c>
      <c r="L24" s="327">
        <v>96</v>
      </c>
      <c r="M24" s="329">
        <v>184053</v>
      </c>
      <c r="N24" s="322"/>
      <c r="O24" s="322"/>
      <c r="P24" s="321" t="s">
        <v>76</v>
      </c>
    </row>
    <row r="25" spans="1:17" s="311" customFormat="1" ht="15" customHeight="1">
      <c r="A25" s="320"/>
      <c r="B25" s="328">
        <v>20</v>
      </c>
      <c r="C25" s="327" t="s">
        <v>37</v>
      </c>
      <c r="D25" s="332" t="s">
        <v>15</v>
      </c>
      <c r="E25" s="322" t="s">
        <v>109</v>
      </c>
      <c r="F25" s="322" t="s">
        <v>92</v>
      </c>
      <c r="G25" s="322">
        <v>5</v>
      </c>
      <c r="H25" s="327" t="s">
        <v>78</v>
      </c>
      <c r="I25" s="338" t="s">
        <v>111</v>
      </c>
      <c r="J25" s="329">
        <v>2199</v>
      </c>
      <c r="K25" s="338" t="s">
        <v>110</v>
      </c>
      <c r="L25" s="327">
        <v>60</v>
      </c>
      <c r="M25" s="329">
        <v>201920</v>
      </c>
      <c r="N25" s="322"/>
      <c r="O25" s="322"/>
      <c r="P25" s="321"/>
    </row>
    <row r="26" spans="1:17" s="311" customFormat="1" ht="15" customHeight="1">
      <c r="A26" s="320"/>
      <c r="B26" s="328">
        <v>21</v>
      </c>
      <c r="C26" s="327" t="s">
        <v>37</v>
      </c>
      <c r="D26" s="332" t="s">
        <v>15</v>
      </c>
      <c r="E26" s="322" t="s">
        <v>109</v>
      </c>
      <c r="F26" s="322" t="s">
        <v>92</v>
      </c>
      <c r="G26" s="322">
        <v>2</v>
      </c>
      <c r="H26" s="327" t="s">
        <v>78</v>
      </c>
      <c r="I26" s="338" t="s">
        <v>108</v>
      </c>
      <c r="J26" s="329">
        <v>2497</v>
      </c>
      <c r="K26" s="338" t="s">
        <v>107</v>
      </c>
      <c r="L26" s="327">
        <v>24</v>
      </c>
      <c r="M26" s="329">
        <v>25049</v>
      </c>
      <c r="N26" s="322"/>
      <c r="O26" s="322"/>
      <c r="P26" s="321"/>
    </row>
    <row r="27" spans="1:17" s="311" customFormat="1" ht="15" customHeight="1">
      <c r="A27" s="320"/>
      <c r="B27" s="328">
        <v>22</v>
      </c>
      <c r="C27" s="327" t="s">
        <v>37</v>
      </c>
      <c r="D27" s="322" t="s">
        <v>14</v>
      </c>
      <c r="E27" s="322" t="s">
        <v>26</v>
      </c>
      <c r="F27" s="322" t="s">
        <v>19</v>
      </c>
      <c r="G27" s="322">
        <v>8</v>
      </c>
      <c r="H27" s="322" t="s">
        <v>105</v>
      </c>
      <c r="I27" s="322" t="s">
        <v>106</v>
      </c>
      <c r="J27" s="329">
        <v>1591</v>
      </c>
      <c r="K27" s="330">
        <v>40210</v>
      </c>
      <c r="L27" s="329">
        <v>240</v>
      </c>
      <c r="M27" s="327"/>
      <c r="N27" s="326"/>
      <c r="O27" s="322"/>
      <c r="P27" s="321" t="s">
        <v>76</v>
      </c>
    </row>
    <row r="28" spans="1:17" s="311" customFormat="1" ht="15" customHeight="1">
      <c r="A28" s="320"/>
      <c r="B28" s="328">
        <v>23</v>
      </c>
      <c r="C28" s="327" t="s">
        <v>37</v>
      </c>
      <c r="D28" s="322" t="s">
        <v>14</v>
      </c>
      <c r="E28" s="322" t="s">
        <v>26</v>
      </c>
      <c r="F28" s="322" t="s">
        <v>21</v>
      </c>
      <c r="G28" s="322">
        <v>8</v>
      </c>
      <c r="H28" s="322" t="s">
        <v>105</v>
      </c>
      <c r="I28" s="322" t="s">
        <v>104</v>
      </c>
      <c r="J28" s="329">
        <v>2199</v>
      </c>
      <c r="K28" s="330">
        <v>43153</v>
      </c>
      <c r="L28" s="327">
        <v>24</v>
      </c>
      <c r="M28" s="337">
        <v>43000</v>
      </c>
      <c r="N28" s="322" t="s">
        <v>103</v>
      </c>
      <c r="O28" s="322">
        <v>48</v>
      </c>
      <c r="P28" s="321"/>
    </row>
    <row r="29" spans="1:17" s="311" customFormat="1" ht="15" customHeight="1">
      <c r="A29" s="320"/>
      <c r="B29" s="328">
        <v>24</v>
      </c>
      <c r="C29" s="327" t="s">
        <v>37</v>
      </c>
      <c r="D29" s="324" t="s">
        <v>13</v>
      </c>
      <c r="E29" s="324" t="s">
        <v>26</v>
      </c>
      <c r="F29" s="324" t="s">
        <v>20</v>
      </c>
      <c r="G29" s="324">
        <v>7</v>
      </c>
      <c r="H29" s="324" t="s">
        <v>78</v>
      </c>
      <c r="I29" s="324" t="s">
        <v>102</v>
      </c>
      <c r="J29" s="324">
        <v>1998</v>
      </c>
      <c r="K29" s="336">
        <v>41375</v>
      </c>
      <c r="L29" s="335">
        <v>81</v>
      </c>
      <c r="M29" s="324">
        <v>56823</v>
      </c>
      <c r="N29" s="324"/>
      <c r="O29" s="324"/>
      <c r="P29" s="334" t="s">
        <v>76</v>
      </c>
    </row>
    <row r="30" spans="1:17" s="311" customFormat="1" ht="15" customHeight="1">
      <c r="A30" s="320"/>
      <c r="B30" s="328">
        <v>25</v>
      </c>
      <c r="C30" s="327" t="s">
        <v>37</v>
      </c>
      <c r="D30" s="324" t="s">
        <v>13</v>
      </c>
      <c r="E30" s="324" t="s">
        <v>24</v>
      </c>
      <c r="F30" s="324" t="s">
        <v>19</v>
      </c>
      <c r="G30" s="324">
        <v>7</v>
      </c>
      <c r="H30" s="324" t="s">
        <v>78</v>
      </c>
      <c r="I30" s="324" t="s">
        <v>101</v>
      </c>
      <c r="J30" s="324">
        <v>2000</v>
      </c>
      <c r="K30" s="336">
        <v>43532</v>
      </c>
      <c r="L30" s="335">
        <v>9</v>
      </c>
      <c r="M30" s="324">
        <v>3895</v>
      </c>
      <c r="N30" s="324"/>
      <c r="O30" s="324"/>
      <c r="P30" s="334"/>
    </row>
    <row r="31" spans="1:17" s="311" customFormat="1" ht="15" customHeight="1">
      <c r="A31" s="320"/>
      <c r="B31" s="328">
        <v>26</v>
      </c>
      <c r="C31" s="327" t="s">
        <v>37</v>
      </c>
      <c r="D31" s="332" t="s">
        <v>58</v>
      </c>
      <c r="E31" s="322" t="s">
        <v>83</v>
      </c>
      <c r="F31" s="322" t="s">
        <v>92</v>
      </c>
      <c r="G31" s="322" t="s">
        <v>100</v>
      </c>
      <c r="H31" s="322" t="s">
        <v>98</v>
      </c>
      <c r="I31" s="322" t="s">
        <v>99</v>
      </c>
      <c r="J31" s="322">
        <v>1999</v>
      </c>
      <c r="K31" s="325">
        <v>42044</v>
      </c>
      <c r="L31" s="322">
        <v>60</v>
      </c>
      <c r="M31" s="322">
        <v>79195</v>
      </c>
      <c r="N31" s="322"/>
      <c r="O31" s="322"/>
      <c r="P31" s="321" t="s">
        <v>76</v>
      </c>
    </row>
    <row r="32" spans="1:17" s="311" customFormat="1" ht="15" customHeight="1">
      <c r="A32" s="320"/>
      <c r="B32" s="328">
        <v>27</v>
      </c>
      <c r="C32" s="327" t="s">
        <v>37</v>
      </c>
      <c r="D32" s="322" t="s">
        <v>58</v>
      </c>
      <c r="E32" s="322" t="s">
        <v>90</v>
      </c>
      <c r="F32" s="322" t="s">
        <v>82</v>
      </c>
      <c r="G32" s="322" t="s">
        <v>74</v>
      </c>
      <c r="H32" s="322" t="s">
        <v>98</v>
      </c>
      <c r="I32" s="322" t="s">
        <v>97</v>
      </c>
      <c r="J32" s="322">
        <v>2497</v>
      </c>
      <c r="K32" s="325">
        <v>41197</v>
      </c>
      <c r="L32" s="322">
        <v>88</v>
      </c>
      <c r="M32" s="322">
        <v>23584</v>
      </c>
      <c r="N32" s="322"/>
      <c r="O32" s="322"/>
      <c r="P32" s="321"/>
    </row>
    <row r="33" spans="1:16" s="311" customFormat="1" ht="15" customHeight="1">
      <c r="A33" s="320"/>
      <c r="B33" s="328">
        <v>28</v>
      </c>
      <c r="C33" s="327" t="s">
        <v>37</v>
      </c>
      <c r="D33" s="322" t="s">
        <v>57</v>
      </c>
      <c r="E33" s="322" t="s">
        <v>83</v>
      </c>
      <c r="F33" s="322" t="s">
        <v>92</v>
      </c>
      <c r="G33" s="322">
        <v>9</v>
      </c>
      <c r="H33" s="332" t="s">
        <v>78</v>
      </c>
      <c r="I33" s="322" t="s">
        <v>96</v>
      </c>
      <c r="J33" s="322">
        <v>1999</v>
      </c>
      <c r="K33" s="325">
        <v>43114</v>
      </c>
      <c r="L33" s="322">
        <v>24</v>
      </c>
      <c r="M33" s="322">
        <v>23578</v>
      </c>
      <c r="N33" s="322" t="s">
        <v>80</v>
      </c>
      <c r="O33" s="322">
        <v>48</v>
      </c>
      <c r="P33" s="321" t="s">
        <v>76</v>
      </c>
    </row>
    <row r="34" spans="1:16" s="311" customFormat="1" ht="15" customHeight="1">
      <c r="A34" s="320"/>
      <c r="B34" s="328">
        <v>29</v>
      </c>
      <c r="C34" s="327" t="s">
        <v>37</v>
      </c>
      <c r="D34" s="322" t="s">
        <v>57</v>
      </c>
      <c r="E34" s="322" t="s">
        <v>90</v>
      </c>
      <c r="F34" s="322" t="s">
        <v>82</v>
      </c>
      <c r="G34" s="322">
        <v>8</v>
      </c>
      <c r="H34" s="332" t="s">
        <v>78</v>
      </c>
      <c r="I34" s="322" t="s">
        <v>95</v>
      </c>
      <c r="J34" s="322">
        <v>2497</v>
      </c>
      <c r="K34" s="325">
        <v>40462</v>
      </c>
      <c r="L34" s="322">
        <v>111</v>
      </c>
      <c r="M34" s="322">
        <v>44761</v>
      </c>
      <c r="N34" s="322"/>
      <c r="O34" s="322"/>
      <c r="P34" s="321"/>
    </row>
    <row r="35" spans="1:16" s="311" customFormat="1" ht="15" customHeight="1">
      <c r="A35" s="320"/>
      <c r="B35" s="328">
        <v>30</v>
      </c>
      <c r="C35" s="327" t="s">
        <v>37</v>
      </c>
      <c r="D35" s="332" t="s">
        <v>56</v>
      </c>
      <c r="E35" s="322" t="s">
        <v>83</v>
      </c>
      <c r="F35" s="322" t="s">
        <v>85</v>
      </c>
      <c r="G35" s="322">
        <v>8</v>
      </c>
      <c r="H35" s="332" t="s">
        <v>78</v>
      </c>
      <c r="I35" s="322" t="s">
        <v>94</v>
      </c>
      <c r="J35" s="322" t="s">
        <v>93</v>
      </c>
      <c r="K35" s="325">
        <v>43021</v>
      </c>
      <c r="L35" s="322">
        <v>27</v>
      </c>
      <c r="M35" s="322">
        <v>49599</v>
      </c>
      <c r="N35" s="322" t="s">
        <v>80</v>
      </c>
      <c r="O35" s="322">
        <v>48</v>
      </c>
      <c r="P35" s="321"/>
    </row>
    <row r="36" spans="1:16" s="311" customFormat="1" ht="15" customHeight="1">
      <c r="A36" s="320"/>
      <c r="B36" s="328">
        <v>31</v>
      </c>
      <c r="C36" s="327" t="s">
        <v>37</v>
      </c>
      <c r="D36" s="332" t="s">
        <v>55</v>
      </c>
      <c r="E36" s="322" t="s">
        <v>83</v>
      </c>
      <c r="F36" s="322" t="s">
        <v>92</v>
      </c>
      <c r="G36" s="322"/>
      <c r="H36" s="332" t="s">
        <v>78</v>
      </c>
      <c r="I36" s="322" t="s">
        <v>79</v>
      </c>
      <c r="J36" s="322">
        <v>1999</v>
      </c>
      <c r="K36" s="325">
        <v>43466</v>
      </c>
      <c r="L36" s="322">
        <v>13</v>
      </c>
      <c r="M36" s="322">
        <v>6000</v>
      </c>
      <c r="N36" s="322" t="s">
        <v>80</v>
      </c>
      <c r="O36" s="322">
        <v>36</v>
      </c>
      <c r="P36" s="321"/>
    </row>
    <row r="37" spans="1:16" s="311" customFormat="1" ht="15" customHeight="1">
      <c r="A37" s="320"/>
      <c r="B37" s="328">
        <v>32</v>
      </c>
      <c r="C37" s="327" t="s">
        <v>37</v>
      </c>
      <c r="D37" s="332" t="s">
        <v>54</v>
      </c>
      <c r="E37" s="322" t="s">
        <v>83</v>
      </c>
      <c r="F37" s="322" t="s">
        <v>92</v>
      </c>
      <c r="G37" s="322"/>
      <c r="H37" s="332" t="s">
        <v>78</v>
      </c>
      <c r="I37" s="322" t="s">
        <v>91</v>
      </c>
      <c r="J37" s="322">
        <v>2000</v>
      </c>
      <c r="K37" s="325">
        <v>43159</v>
      </c>
      <c r="L37" s="322">
        <v>23</v>
      </c>
      <c r="M37" s="333">
        <v>30000</v>
      </c>
      <c r="N37" s="322" t="s">
        <v>80</v>
      </c>
      <c r="O37" s="322">
        <v>36</v>
      </c>
      <c r="P37" s="321"/>
    </row>
    <row r="38" spans="1:16" s="311" customFormat="1" ht="15" customHeight="1">
      <c r="A38" s="320"/>
      <c r="B38" s="328">
        <v>33</v>
      </c>
      <c r="C38" s="327" t="s">
        <v>37</v>
      </c>
      <c r="D38" s="322" t="s">
        <v>54</v>
      </c>
      <c r="E38" s="322" t="s">
        <v>90</v>
      </c>
      <c r="F38" s="322" t="s">
        <v>82</v>
      </c>
      <c r="G38" s="322"/>
      <c r="H38" s="332" t="s">
        <v>78</v>
      </c>
      <c r="I38" s="322" t="s">
        <v>89</v>
      </c>
      <c r="J38" s="322">
        <v>2497</v>
      </c>
      <c r="K38" s="325">
        <v>43420</v>
      </c>
      <c r="L38" s="322">
        <v>14</v>
      </c>
      <c r="M38" s="333">
        <v>4000</v>
      </c>
      <c r="N38" s="322"/>
      <c r="O38" s="322"/>
      <c r="P38" s="321"/>
    </row>
    <row r="39" spans="1:16" s="311" customFormat="1" ht="15" customHeight="1">
      <c r="A39" s="320"/>
      <c r="B39" s="328">
        <v>34</v>
      </c>
      <c r="C39" s="327" t="s">
        <v>37</v>
      </c>
      <c r="D39" s="332" t="s">
        <v>53</v>
      </c>
      <c r="E39" s="322" t="s">
        <v>26</v>
      </c>
      <c r="F39" s="322" t="s">
        <v>20</v>
      </c>
      <c r="G39" s="322"/>
      <c r="H39" s="332" t="s">
        <v>78</v>
      </c>
      <c r="I39" s="322" t="s">
        <v>88</v>
      </c>
      <c r="J39" s="322"/>
      <c r="K39" s="325">
        <v>43703</v>
      </c>
      <c r="L39" s="322">
        <v>5</v>
      </c>
      <c r="M39" s="322">
        <v>3341</v>
      </c>
      <c r="N39" s="322" t="s">
        <v>80</v>
      </c>
      <c r="O39" s="322">
        <v>36</v>
      </c>
      <c r="P39" s="321" t="s">
        <v>87</v>
      </c>
    </row>
    <row r="40" spans="1:16" s="311" customFormat="1" ht="15" customHeight="1">
      <c r="A40" s="320"/>
      <c r="B40" s="328">
        <v>35</v>
      </c>
      <c r="C40" s="327" t="s">
        <v>37</v>
      </c>
      <c r="D40" s="322" t="s">
        <v>6</v>
      </c>
      <c r="E40" s="322" t="s">
        <v>83</v>
      </c>
      <c r="F40" s="322" t="s">
        <v>21</v>
      </c>
      <c r="G40" s="322">
        <v>8</v>
      </c>
      <c r="H40" s="322" t="s">
        <v>78</v>
      </c>
      <c r="I40" s="322" t="s">
        <v>86</v>
      </c>
      <c r="J40" s="322">
        <v>2959</v>
      </c>
      <c r="K40" s="325">
        <v>39176</v>
      </c>
      <c r="L40" s="322">
        <v>153</v>
      </c>
      <c r="M40" s="322">
        <v>195200</v>
      </c>
      <c r="N40" s="322"/>
      <c r="O40" s="322"/>
      <c r="P40" s="321"/>
    </row>
    <row r="41" spans="1:16" s="311" customFormat="1" ht="15" customHeight="1">
      <c r="A41" s="320"/>
      <c r="B41" s="328">
        <v>36</v>
      </c>
      <c r="C41" s="327" t="s">
        <v>37</v>
      </c>
      <c r="D41" s="322" t="s">
        <v>6</v>
      </c>
      <c r="E41" s="322" t="s">
        <v>83</v>
      </c>
      <c r="F41" s="322" t="s">
        <v>20</v>
      </c>
      <c r="G41" s="322">
        <v>8</v>
      </c>
      <c r="H41" s="322" t="s">
        <v>78</v>
      </c>
      <c r="I41" s="322" t="s">
        <v>84</v>
      </c>
      <c r="J41" s="322">
        <v>1995</v>
      </c>
      <c r="K41" s="325">
        <v>41694</v>
      </c>
      <c r="L41" s="322">
        <v>70</v>
      </c>
      <c r="M41" s="322">
        <v>124761</v>
      </c>
      <c r="N41" s="322"/>
      <c r="O41" s="322"/>
      <c r="P41" s="321"/>
    </row>
    <row r="42" spans="1:16" s="311" customFormat="1" ht="15" customHeight="1">
      <c r="A42" s="320"/>
      <c r="B42" s="328">
        <v>37</v>
      </c>
      <c r="C42" s="327" t="s">
        <v>37</v>
      </c>
      <c r="D42" s="332" t="s">
        <v>5</v>
      </c>
      <c r="E42" s="322" t="s">
        <v>83</v>
      </c>
      <c r="F42" s="322" t="s">
        <v>85</v>
      </c>
      <c r="G42" s="322">
        <v>8</v>
      </c>
      <c r="H42" s="322" t="s">
        <v>78</v>
      </c>
      <c r="I42" s="322" t="s">
        <v>84</v>
      </c>
      <c r="J42" s="322">
        <v>1995</v>
      </c>
      <c r="K42" s="331">
        <v>20170126</v>
      </c>
      <c r="L42" s="322">
        <v>36</v>
      </c>
      <c r="M42" s="322">
        <v>68161</v>
      </c>
      <c r="N42" s="322" t="s">
        <v>80</v>
      </c>
      <c r="O42" s="322">
        <v>36</v>
      </c>
      <c r="P42" s="321"/>
    </row>
    <row r="43" spans="1:16" s="311" customFormat="1" ht="15" customHeight="1">
      <c r="A43" s="320"/>
      <c r="B43" s="328">
        <v>38</v>
      </c>
      <c r="C43" s="327" t="s">
        <v>37</v>
      </c>
      <c r="D43" s="322" t="s">
        <v>5</v>
      </c>
      <c r="E43" s="322" t="s">
        <v>83</v>
      </c>
      <c r="F43" s="322" t="s">
        <v>82</v>
      </c>
      <c r="G43" s="322">
        <v>8</v>
      </c>
      <c r="H43" s="322" t="s">
        <v>78</v>
      </c>
      <c r="I43" s="322" t="s">
        <v>81</v>
      </c>
      <c r="J43" s="322">
        <v>1591</v>
      </c>
      <c r="K43" s="322">
        <v>20180104</v>
      </c>
      <c r="L43" s="322">
        <v>24</v>
      </c>
      <c r="M43" s="322">
        <v>16450</v>
      </c>
      <c r="N43" s="322" t="s">
        <v>80</v>
      </c>
      <c r="O43" s="322">
        <v>36</v>
      </c>
      <c r="P43" s="321"/>
    </row>
    <row r="44" spans="1:16" s="311" customFormat="1" ht="15" customHeight="1">
      <c r="A44" s="320"/>
      <c r="B44" s="328">
        <v>39</v>
      </c>
      <c r="C44" s="327" t="s">
        <v>37</v>
      </c>
      <c r="D44" s="322" t="s">
        <v>4</v>
      </c>
      <c r="E44" s="322" t="s">
        <v>26</v>
      </c>
      <c r="F44" s="322" t="s">
        <v>21</v>
      </c>
      <c r="G44" s="322">
        <v>8</v>
      </c>
      <c r="H44" s="322" t="s">
        <v>78</v>
      </c>
      <c r="I44" s="322" t="s">
        <v>79</v>
      </c>
      <c r="J44" s="329">
        <v>1995</v>
      </c>
      <c r="K44" s="330">
        <v>43558</v>
      </c>
      <c r="L44" s="327">
        <v>9</v>
      </c>
      <c r="M44" s="329">
        <v>13719</v>
      </c>
      <c r="N44" s="322"/>
      <c r="O44" s="322"/>
      <c r="P44" s="321"/>
    </row>
    <row r="45" spans="1:16" s="311" customFormat="1" ht="15" customHeight="1">
      <c r="A45" s="320"/>
      <c r="B45" s="328">
        <v>40</v>
      </c>
      <c r="C45" s="327" t="s">
        <v>37</v>
      </c>
      <c r="D45" s="322" t="s">
        <v>4</v>
      </c>
      <c r="E45" s="322" t="s">
        <v>26</v>
      </c>
      <c r="F45" s="322" t="s">
        <v>19</v>
      </c>
      <c r="G45" s="322">
        <v>9</v>
      </c>
      <c r="H45" s="322" t="s">
        <v>78</v>
      </c>
      <c r="I45" s="322" t="s">
        <v>77</v>
      </c>
      <c r="J45" s="329">
        <v>1591</v>
      </c>
      <c r="K45" s="330">
        <v>41081</v>
      </c>
      <c r="L45" s="327">
        <v>90</v>
      </c>
      <c r="M45" s="329">
        <v>134906</v>
      </c>
      <c r="N45" s="322"/>
      <c r="O45" s="322"/>
      <c r="P45" s="321" t="s">
        <v>76</v>
      </c>
    </row>
    <row r="46" spans="1:16" s="311" customFormat="1" ht="15" customHeight="1">
      <c r="A46" s="320"/>
      <c r="B46" s="328">
        <v>41</v>
      </c>
      <c r="C46" s="327" t="s">
        <v>37</v>
      </c>
      <c r="D46" s="322" t="s">
        <v>3</v>
      </c>
      <c r="E46" s="322" t="s">
        <v>26</v>
      </c>
      <c r="F46" s="322" t="s">
        <v>20</v>
      </c>
      <c r="G46" s="322" t="s">
        <v>74</v>
      </c>
      <c r="H46" s="322" t="s">
        <v>73</v>
      </c>
      <c r="I46" s="322" t="s">
        <v>75</v>
      </c>
      <c r="J46" s="326">
        <v>1995</v>
      </c>
      <c r="K46" s="325">
        <v>40682</v>
      </c>
      <c r="L46" s="324">
        <v>104</v>
      </c>
      <c r="M46" s="323">
        <v>347062</v>
      </c>
      <c r="N46" s="323"/>
      <c r="O46" s="322"/>
      <c r="P46" s="321"/>
    </row>
    <row r="47" spans="1:16" s="311" customFormat="1" ht="15" customHeight="1" thickBot="1">
      <c r="A47" s="320"/>
      <c r="B47" s="319">
        <v>42</v>
      </c>
      <c r="C47" s="318" t="s">
        <v>37</v>
      </c>
      <c r="D47" s="313" t="s">
        <v>3</v>
      </c>
      <c r="E47" s="313" t="s">
        <v>26</v>
      </c>
      <c r="F47" s="313" t="s">
        <v>21</v>
      </c>
      <c r="G47" s="313" t="s">
        <v>74</v>
      </c>
      <c r="H47" s="313" t="s">
        <v>73</v>
      </c>
      <c r="I47" s="313" t="s">
        <v>72</v>
      </c>
      <c r="J47" s="317">
        <v>2199</v>
      </c>
      <c r="K47" s="316">
        <v>43763</v>
      </c>
      <c r="L47" s="315">
        <v>3</v>
      </c>
      <c r="M47" s="314">
        <v>13550</v>
      </c>
      <c r="N47" s="314"/>
      <c r="O47" s="313"/>
      <c r="P47" s="312"/>
    </row>
    <row r="49" spans="1:15" ht="13.5" customHeight="1">
      <c r="A49" s="307"/>
      <c r="B49" s="310" t="s">
        <v>71</v>
      </c>
      <c r="C49" s="310"/>
      <c r="D49" s="307"/>
      <c r="E49" s="307"/>
      <c r="F49" s="307"/>
      <c r="G49" s="307"/>
      <c r="H49" s="307"/>
      <c r="I49" s="307"/>
      <c r="J49" s="307"/>
      <c r="K49" s="309"/>
      <c r="L49" s="307"/>
      <c r="M49" s="307"/>
      <c r="N49" s="307"/>
      <c r="O49" s="307"/>
    </row>
    <row r="50" spans="1:15" ht="13.5" customHeight="1">
      <c r="A50" s="307"/>
      <c r="B50" s="310" t="s">
        <v>70</v>
      </c>
      <c r="C50" s="310"/>
      <c r="D50" s="307"/>
      <c r="E50" s="307"/>
      <c r="F50" s="307"/>
      <c r="G50" s="307"/>
      <c r="H50" s="307"/>
      <c r="I50" s="307"/>
      <c r="J50" s="307"/>
      <c r="K50" s="309"/>
      <c r="L50" s="307"/>
      <c r="M50" s="307"/>
      <c r="N50" s="307"/>
      <c r="O50" s="307"/>
    </row>
    <row r="51" spans="1:15" ht="13.5" customHeight="1">
      <c r="A51" s="307"/>
      <c r="B51" s="308" t="s">
        <v>69</v>
      </c>
      <c r="C51" s="308"/>
      <c r="D51" s="307"/>
      <c r="E51" s="307"/>
      <c r="F51" s="307"/>
      <c r="G51" s="307"/>
      <c r="H51" s="307"/>
      <c r="I51" s="307"/>
      <c r="J51" s="307"/>
      <c r="K51" s="307"/>
      <c r="L51" s="307"/>
      <c r="M51" s="307"/>
      <c r="N51" s="307"/>
      <c r="O51" s="307"/>
    </row>
    <row r="56" spans="1:15" ht="13.5" customHeight="1">
      <c r="B56" s="306"/>
      <c r="C56" s="306"/>
    </row>
  </sheetData>
  <autoFilter ref="A5:Q47" xr:uid="{00000000-0009-0000-0000-000005000000}"/>
  <phoneticPr fontId="2" type="noConversion"/>
  <dataValidations count="3">
    <dataValidation type="list" allowBlank="1" showInputMessage="1" showErrorMessage="1" sqref="F1:F28 F31:F45 F48:F1048576" xr:uid="{00000000-0002-0000-0500-000002000000}">
      <formula1>"대형,중형,소형,경형"</formula1>
    </dataValidation>
    <dataValidation type="list" allowBlank="1" showInputMessage="1" showErrorMessage="1" sqref="E1:E4 E6:E28 E31:E45 E48:E1048576" xr:uid="{00000000-0002-0000-0500-000001000000}">
      <formula1>"승용(전용),승용(업무용),승합용,화물용,특수용"</formula1>
    </dataValidation>
    <dataValidation type="list" allowBlank="1" showInputMessage="1" showErrorMessage="1" sqref="N1:N4 O20 N6:N26 N28 N31:N33 N48:N1048576 N35:N45" xr:uid="{00000000-0002-0000-0500-000000000000}">
      <formula1>"리스,렌트(차량번호 하/허/호)"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1. 정수현황(총괄)</vt:lpstr>
      <vt:lpstr>1-2.정수증감(기관별)</vt:lpstr>
      <vt:lpstr>3.보유현황(총계)</vt:lpstr>
      <vt:lpstr>3-1.전체보유차량내역(총내역)</vt:lpstr>
      <vt:lpstr>'3.보유현황(총계)'!Print_Titles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2024-04-17T05:05:36Z</dcterms:created>
  <dcterms:modified xsi:type="dcterms:W3CDTF">2024-04-17T05:07:27Z</dcterms:modified>
</cp:coreProperties>
</file>