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 (2)\2024년\공용차량 관리\`23년 공용차량 운영현황\"/>
    </mc:Choice>
  </mc:AlternateContent>
  <xr:revisionPtr revIDLastSave="0" documentId="8_{02D55D8D-7A64-46F3-8294-CF7758A3012D}" xr6:coauthVersionLast="36" xr6:coauthVersionMax="36" xr10:uidLastSave="{00000000-0000-0000-0000-000000000000}"/>
  <bookViews>
    <workbookView xWindow="0" yWindow="0" windowWidth="20385" windowHeight="11445" activeTab="3" xr2:uid="{720DEDE0-7828-487D-8C91-701E06EE53CB}"/>
  </bookViews>
  <sheets>
    <sheet name="1. 정수현황(총괄)" sheetId="1" r:id="rId1"/>
    <sheet name="1-2.정수증감(기관별)" sheetId="2" r:id="rId2"/>
    <sheet name="3.보유현황(총계)" sheetId="3" r:id="rId3"/>
    <sheet name="3-1.전체보유차량내역(총내역)" sheetId="4" r:id="rId4"/>
  </sheets>
  <definedNames>
    <definedName name="_xlnm._FilterDatabase" localSheetId="3" hidden="1">'3-1.전체보유차량내역(총내역)'!$B$2:$N$11718</definedName>
    <definedName name="_xlnm.Print_Area" localSheetId="3">'3-1.전체보유차량내역(총내역)'!$A$1:$Q$70</definedName>
    <definedName name="_xlnm.Print_Titles" localSheetId="2">'3.보유현황(총계)'!$8:$9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0" i="3" l="1"/>
  <c r="F11" i="3"/>
  <c r="E11" i="3" s="1"/>
  <c r="G11" i="3"/>
  <c r="H11" i="3"/>
  <c r="I11" i="3"/>
  <c r="K11" i="3"/>
  <c r="J11" i="3" s="1"/>
  <c r="L11" i="3"/>
  <c r="M11" i="3"/>
  <c r="N11" i="3"/>
  <c r="P11" i="3"/>
  <c r="O11" i="3" s="1"/>
  <c r="Q11" i="3"/>
  <c r="R11" i="3"/>
  <c r="S11" i="3"/>
  <c r="U11" i="3"/>
  <c r="T11" i="3" s="1"/>
  <c r="V11" i="3"/>
  <c r="W11" i="3"/>
  <c r="X11" i="3"/>
  <c r="Y11" i="3"/>
  <c r="Z11" i="3"/>
  <c r="AA11" i="3"/>
  <c r="AB11" i="3"/>
  <c r="AC11" i="3"/>
  <c r="F12" i="3"/>
  <c r="E12" i="3" s="1"/>
  <c r="D12" i="3" s="1"/>
  <c r="G12" i="3"/>
  <c r="H12" i="3"/>
  <c r="I12" i="3"/>
  <c r="K12" i="3"/>
  <c r="J12" i="3" s="1"/>
  <c r="L12" i="3"/>
  <c r="M12" i="3"/>
  <c r="N12" i="3"/>
  <c r="P12" i="3"/>
  <c r="O12" i="3" s="1"/>
  <c r="Q12" i="3"/>
  <c r="R12" i="3"/>
  <c r="S12" i="3"/>
  <c r="U12" i="3"/>
  <c r="T12" i="3" s="1"/>
  <c r="V12" i="3"/>
  <c r="W12" i="3"/>
  <c r="X12" i="3"/>
  <c r="Z12" i="3"/>
  <c r="Y12" i="3" s="1"/>
  <c r="AA12" i="3"/>
  <c r="AB12" i="3"/>
  <c r="AC12" i="3"/>
  <c r="F13" i="3"/>
  <c r="F10" i="3" s="1"/>
  <c r="G13" i="3"/>
  <c r="G10" i="3" s="1"/>
  <c r="H13" i="3"/>
  <c r="H10" i="3" s="1"/>
  <c r="I13" i="3"/>
  <c r="I10" i="3" s="1"/>
  <c r="K13" i="3"/>
  <c r="J13" i="3" s="1"/>
  <c r="L13" i="3"/>
  <c r="L10" i="3" s="1"/>
  <c r="M13" i="3"/>
  <c r="N13" i="3"/>
  <c r="P13" i="3"/>
  <c r="P10" i="3" s="1"/>
  <c r="Q13" i="3"/>
  <c r="Q10" i="3" s="1"/>
  <c r="R13" i="3"/>
  <c r="R10" i="3" s="1"/>
  <c r="S13" i="3"/>
  <c r="S10" i="3" s="1"/>
  <c r="U13" i="3"/>
  <c r="U10" i="3" s="1"/>
  <c r="V13" i="3"/>
  <c r="V10" i="3" s="1"/>
  <c r="W13" i="3"/>
  <c r="W10" i="3" s="1"/>
  <c r="X13" i="3"/>
  <c r="X10" i="3" s="1"/>
  <c r="Z13" i="3"/>
  <c r="Y13" i="3" s="1"/>
  <c r="AA13" i="3"/>
  <c r="AB13" i="3"/>
  <c r="AB10" i="3" s="1"/>
  <c r="AC13" i="3"/>
  <c r="AC10" i="3" s="1"/>
  <c r="E14" i="3"/>
  <c r="D14" i="3" s="1"/>
  <c r="J14" i="3"/>
  <c r="O14" i="3"/>
  <c r="T14" i="3"/>
  <c r="Y14" i="3"/>
  <c r="E15" i="3"/>
  <c r="D15" i="3" s="1"/>
  <c r="J15" i="3"/>
  <c r="O15" i="3"/>
  <c r="T15" i="3"/>
  <c r="Y15" i="3"/>
  <c r="F16" i="3"/>
  <c r="G16" i="3"/>
  <c r="E16" i="3" s="1"/>
  <c r="H16" i="3"/>
  <c r="I16" i="3"/>
  <c r="K16" i="3"/>
  <c r="J16" i="3" s="1"/>
  <c r="L16" i="3"/>
  <c r="M16" i="3"/>
  <c r="M10" i="3" s="1"/>
  <c r="N16" i="3"/>
  <c r="N10" i="3" s="1"/>
  <c r="P16" i="3"/>
  <c r="O16" i="3" s="1"/>
  <c r="Q16" i="3"/>
  <c r="R16" i="3"/>
  <c r="S16" i="3"/>
  <c r="T16" i="3"/>
  <c r="U16" i="3"/>
  <c r="V16" i="3"/>
  <c r="W16" i="3"/>
  <c r="X16" i="3"/>
  <c r="Z16" i="3"/>
  <c r="Z10" i="3" s="1"/>
  <c r="Y10" i="3" s="1"/>
  <c r="AA16" i="3"/>
  <c r="Y16" i="3" s="1"/>
  <c r="AB16" i="3"/>
  <c r="AC16" i="3"/>
  <c r="E17" i="3"/>
  <c r="D17" i="3" s="1"/>
  <c r="J17" i="3"/>
  <c r="O17" i="3"/>
  <c r="T17" i="3"/>
  <c r="Y17" i="3"/>
  <c r="E18" i="3"/>
  <c r="D18" i="3" s="1"/>
  <c r="J18" i="3"/>
  <c r="O18" i="3"/>
  <c r="T18" i="3"/>
  <c r="Y18" i="3"/>
  <c r="E19" i="3"/>
  <c r="F19" i="3"/>
  <c r="G19" i="3"/>
  <c r="H19" i="3"/>
  <c r="I19" i="3"/>
  <c r="K19" i="3"/>
  <c r="J19" i="3" s="1"/>
  <c r="L19" i="3"/>
  <c r="M19" i="3"/>
  <c r="N19" i="3"/>
  <c r="P19" i="3"/>
  <c r="Q19" i="3"/>
  <c r="O19" i="3" s="1"/>
  <c r="R19" i="3"/>
  <c r="S19" i="3"/>
  <c r="U19" i="3"/>
  <c r="V19" i="3"/>
  <c r="W19" i="3"/>
  <c r="T19" i="3" s="1"/>
  <c r="X19" i="3"/>
  <c r="Z19" i="3"/>
  <c r="Y19" i="3" s="1"/>
  <c r="AA19" i="3"/>
  <c r="AB19" i="3"/>
  <c r="AC19" i="3"/>
  <c r="E20" i="3"/>
  <c r="J20" i="3"/>
  <c r="D20" i="3" s="1"/>
  <c r="O20" i="3"/>
  <c r="T20" i="3"/>
  <c r="Y20" i="3"/>
  <c r="E21" i="3"/>
  <c r="D21" i="3" s="1"/>
  <c r="J21" i="3"/>
  <c r="O21" i="3"/>
  <c r="T21" i="3"/>
  <c r="Y21" i="3"/>
  <c r="N7" i="2"/>
  <c r="Z7" i="2"/>
  <c r="F8" i="2"/>
  <c r="E8" i="2" s="1"/>
  <c r="G8" i="2"/>
  <c r="H8" i="2"/>
  <c r="I8" i="2"/>
  <c r="K8" i="2"/>
  <c r="J8" i="2" s="1"/>
  <c r="L8" i="2"/>
  <c r="M8" i="2"/>
  <c r="N8" i="2"/>
  <c r="P8" i="2"/>
  <c r="O8" i="2" s="1"/>
  <c r="Q8" i="2"/>
  <c r="R8" i="2"/>
  <c r="S8" i="2"/>
  <c r="U8" i="2"/>
  <c r="T8" i="2" s="1"/>
  <c r="V8" i="2"/>
  <c r="W8" i="2"/>
  <c r="X8" i="2"/>
  <c r="Y8" i="2"/>
  <c r="Z8" i="2"/>
  <c r="AA8" i="2"/>
  <c r="AB8" i="2"/>
  <c r="AC8" i="2"/>
  <c r="F9" i="2"/>
  <c r="G9" i="2"/>
  <c r="E9" i="2" s="1"/>
  <c r="H9" i="2"/>
  <c r="I9" i="2"/>
  <c r="J9" i="2"/>
  <c r="K9" i="2"/>
  <c r="L9" i="2"/>
  <c r="M9" i="2"/>
  <c r="N9" i="2"/>
  <c r="P9" i="2"/>
  <c r="O9" i="2" s="1"/>
  <c r="Q9" i="2"/>
  <c r="R9" i="2"/>
  <c r="S9" i="2"/>
  <c r="U9" i="2"/>
  <c r="T9" i="2" s="1"/>
  <c r="V9" i="2"/>
  <c r="W9" i="2"/>
  <c r="X9" i="2"/>
  <c r="Z9" i="2"/>
  <c r="Y9" i="2" s="1"/>
  <c r="AA9" i="2"/>
  <c r="AB9" i="2"/>
  <c r="AC9" i="2"/>
  <c r="F10" i="2"/>
  <c r="F7" i="2" s="1"/>
  <c r="G10" i="2"/>
  <c r="G7" i="2" s="1"/>
  <c r="H10" i="2"/>
  <c r="H7" i="2" s="1"/>
  <c r="I10" i="2"/>
  <c r="I7" i="2" s="1"/>
  <c r="K10" i="2"/>
  <c r="J10" i="2" s="1"/>
  <c r="L10" i="2"/>
  <c r="L7" i="2" s="1"/>
  <c r="M10" i="2"/>
  <c r="M7" i="2" s="1"/>
  <c r="N10" i="2"/>
  <c r="P10" i="2"/>
  <c r="P7" i="2" s="1"/>
  <c r="Q10" i="2"/>
  <c r="Q7" i="2" s="1"/>
  <c r="R10" i="2"/>
  <c r="R7" i="2" s="1"/>
  <c r="S10" i="2"/>
  <c r="S7" i="2" s="1"/>
  <c r="T10" i="2"/>
  <c r="U10" i="2"/>
  <c r="U7" i="2" s="1"/>
  <c r="V10" i="2"/>
  <c r="V7" i="2" s="1"/>
  <c r="W10" i="2"/>
  <c r="W7" i="2" s="1"/>
  <c r="X10" i="2"/>
  <c r="X7" i="2" s="1"/>
  <c r="Z10" i="2"/>
  <c r="Y10" i="2" s="1"/>
  <c r="AA10" i="2"/>
  <c r="AA7" i="2" s="1"/>
  <c r="AB10" i="2"/>
  <c r="AB7" i="2" s="1"/>
  <c r="AC10" i="2"/>
  <c r="AC7" i="2" s="1"/>
  <c r="E11" i="2"/>
  <c r="D11" i="2" s="1"/>
  <c r="J11" i="2"/>
  <c r="O11" i="2"/>
  <c r="T11" i="2"/>
  <c r="Y11" i="2"/>
  <c r="E12" i="2"/>
  <c r="D12" i="2" s="1"/>
  <c r="J12" i="2"/>
  <c r="O12" i="2"/>
  <c r="T12" i="2"/>
  <c r="Y12" i="2"/>
  <c r="F13" i="2"/>
  <c r="E13" i="2" s="1"/>
  <c r="G13" i="2"/>
  <c r="H13" i="2"/>
  <c r="I13" i="2"/>
  <c r="K13" i="2"/>
  <c r="J13" i="2" s="1"/>
  <c r="L13" i="2"/>
  <c r="M13" i="2"/>
  <c r="N13" i="2"/>
  <c r="P13" i="2"/>
  <c r="O13" i="2" s="1"/>
  <c r="Q13" i="2"/>
  <c r="R13" i="2"/>
  <c r="S13" i="2"/>
  <c r="U13" i="2"/>
  <c r="T13" i="2" s="1"/>
  <c r="V13" i="2"/>
  <c r="W13" i="2"/>
  <c r="X13" i="2"/>
  <c r="Z13" i="2"/>
  <c r="AA13" i="2"/>
  <c r="Y13" i="2" s="1"/>
  <c r="AB13" i="2"/>
  <c r="AC13" i="2"/>
  <c r="D14" i="2"/>
  <c r="E14" i="2"/>
  <c r="J14" i="2"/>
  <c r="O14" i="2"/>
  <c r="T14" i="2"/>
  <c r="Y14" i="2"/>
  <c r="E15" i="2"/>
  <c r="D15" i="2" s="1"/>
  <c r="J15" i="2"/>
  <c r="O15" i="2"/>
  <c r="T15" i="2"/>
  <c r="Y15" i="2"/>
  <c r="E16" i="2"/>
  <c r="F16" i="2"/>
  <c r="G16" i="2"/>
  <c r="H16" i="2"/>
  <c r="I16" i="2"/>
  <c r="K16" i="2"/>
  <c r="L16" i="2"/>
  <c r="M16" i="2"/>
  <c r="J16" i="2" s="1"/>
  <c r="N16" i="2"/>
  <c r="P16" i="2"/>
  <c r="O16" i="2" s="1"/>
  <c r="Q16" i="2"/>
  <c r="R16" i="2"/>
  <c r="S16" i="2"/>
  <c r="U16" i="2"/>
  <c r="T16" i="2" s="1"/>
  <c r="V16" i="2"/>
  <c r="W16" i="2"/>
  <c r="X16" i="2"/>
  <c r="Z16" i="2"/>
  <c r="Y16" i="2" s="1"/>
  <c r="AA16" i="2"/>
  <c r="AB16" i="2"/>
  <c r="AC16" i="2"/>
  <c r="E17" i="2"/>
  <c r="D17" i="2" s="1"/>
  <c r="J17" i="2"/>
  <c r="O17" i="2"/>
  <c r="T17" i="2"/>
  <c r="Y17" i="2"/>
  <c r="E18" i="2"/>
  <c r="D18" i="2" s="1"/>
  <c r="J18" i="2"/>
  <c r="O18" i="2"/>
  <c r="T18" i="2"/>
  <c r="Y18" i="2"/>
  <c r="F19" i="2"/>
  <c r="E19" i="2" s="1"/>
  <c r="G19" i="2"/>
  <c r="H19" i="2"/>
  <c r="I19" i="2"/>
  <c r="K19" i="2"/>
  <c r="J19" i="2" s="1"/>
  <c r="L19" i="2"/>
  <c r="M19" i="2"/>
  <c r="N19" i="2"/>
  <c r="O19" i="2"/>
  <c r="P19" i="2"/>
  <c r="Q19" i="2"/>
  <c r="R19" i="2"/>
  <c r="S19" i="2"/>
  <c r="U19" i="2"/>
  <c r="V19" i="2"/>
  <c r="W19" i="2"/>
  <c r="T19" i="2" s="1"/>
  <c r="X19" i="2"/>
  <c r="Z19" i="2"/>
  <c r="Y19" i="2" s="1"/>
  <c r="AA19" i="2"/>
  <c r="AB19" i="2"/>
  <c r="AC19" i="2"/>
  <c r="E20" i="2"/>
  <c r="D20" i="2" s="1"/>
  <c r="J20" i="2"/>
  <c r="O20" i="2"/>
  <c r="T20" i="2"/>
  <c r="Y20" i="2"/>
  <c r="E21" i="2"/>
  <c r="D21" i="2" s="1"/>
  <c r="J21" i="2"/>
  <c r="O21" i="2"/>
  <c r="T21" i="2"/>
  <c r="Y21" i="2"/>
  <c r="F22" i="2"/>
  <c r="E22" i="2" s="1"/>
  <c r="G22" i="2"/>
  <c r="H22" i="2"/>
  <c r="I22" i="2"/>
  <c r="K22" i="2"/>
  <c r="J22" i="2" s="1"/>
  <c r="L22" i="2"/>
  <c r="M22" i="2"/>
  <c r="N22" i="2"/>
  <c r="P22" i="2"/>
  <c r="O22" i="2" s="1"/>
  <c r="Q22" i="2"/>
  <c r="R22" i="2"/>
  <c r="S22" i="2"/>
  <c r="U22" i="2"/>
  <c r="T22" i="2" s="1"/>
  <c r="V22" i="2"/>
  <c r="W22" i="2"/>
  <c r="X22" i="2"/>
  <c r="Z22" i="2"/>
  <c r="Y22" i="2" s="1"/>
  <c r="AA22" i="2"/>
  <c r="AB22" i="2"/>
  <c r="AC22" i="2"/>
  <c r="E23" i="2"/>
  <c r="J23" i="2"/>
  <c r="O23" i="2"/>
  <c r="D23" i="2" s="1"/>
  <c r="T23" i="2"/>
  <c r="Y23" i="2"/>
  <c r="D24" i="2"/>
  <c r="E24" i="2"/>
  <c r="J24" i="2"/>
  <c r="O24" i="2"/>
  <c r="T24" i="2"/>
  <c r="Y24" i="2"/>
  <c r="F25" i="2"/>
  <c r="G25" i="2"/>
  <c r="E25" i="2" s="1"/>
  <c r="H25" i="2"/>
  <c r="I25" i="2"/>
  <c r="J25" i="2"/>
  <c r="K25" i="2"/>
  <c r="L25" i="2"/>
  <c r="M25" i="2"/>
  <c r="N25" i="2"/>
  <c r="P25" i="2"/>
  <c r="O25" i="2" s="1"/>
  <c r="Q25" i="2"/>
  <c r="R25" i="2"/>
  <c r="S25" i="2"/>
  <c r="U25" i="2"/>
  <c r="T25" i="2" s="1"/>
  <c r="V25" i="2"/>
  <c r="W25" i="2"/>
  <c r="X25" i="2"/>
  <c r="Z25" i="2"/>
  <c r="Y25" i="2" s="1"/>
  <c r="AA25" i="2"/>
  <c r="AB25" i="2"/>
  <c r="AC25" i="2"/>
  <c r="E26" i="2"/>
  <c r="D26" i="2" s="1"/>
  <c r="J26" i="2"/>
  <c r="O26" i="2"/>
  <c r="T26" i="2"/>
  <c r="Y26" i="2"/>
  <c r="E27" i="2"/>
  <c r="J27" i="2"/>
  <c r="D27" i="2" s="1"/>
  <c r="O27" i="2"/>
  <c r="T27" i="2"/>
  <c r="Y27" i="2"/>
  <c r="F28" i="2"/>
  <c r="G28" i="2"/>
  <c r="E28" i="2" s="1"/>
  <c r="H28" i="2"/>
  <c r="I28" i="2"/>
  <c r="K28" i="2"/>
  <c r="L28" i="2"/>
  <c r="J28" i="2" s="1"/>
  <c r="M28" i="2"/>
  <c r="N28" i="2"/>
  <c r="P28" i="2"/>
  <c r="Q28" i="2"/>
  <c r="O28" i="2" s="1"/>
  <c r="R28" i="2"/>
  <c r="S28" i="2"/>
  <c r="T28" i="2"/>
  <c r="U28" i="2"/>
  <c r="V28" i="2"/>
  <c r="W28" i="2"/>
  <c r="X28" i="2"/>
  <c r="Z28" i="2"/>
  <c r="Y28" i="2" s="1"/>
  <c r="AA28" i="2"/>
  <c r="AB28" i="2"/>
  <c r="AC28" i="2"/>
  <c r="E29" i="2"/>
  <c r="D29" i="2" s="1"/>
  <c r="J29" i="2"/>
  <c r="O29" i="2"/>
  <c r="T29" i="2"/>
  <c r="Y29" i="2"/>
  <c r="E30" i="2"/>
  <c r="J30" i="2"/>
  <c r="D30" i="2" s="1"/>
  <c r="O30" i="2"/>
  <c r="T30" i="2"/>
  <c r="Y30" i="2"/>
  <c r="F31" i="2"/>
  <c r="E31" i="2" s="1"/>
  <c r="G31" i="2"/>
  <c r="H31" i="2"/>
  <c r="I31" i="2"/>
  <c r="K31" i="2"/>
  <c r="L31" i="2"/>
  <c r="M31" i="2"/>
  <c r="N31" i="2"/>
  <c r="P31" i="2"/>
  <c r="Q31" i="2"/>
  <c r="O31" i="2" s="1"/>
  <c r="R31" i="2"/>
  <c r="S31" i="2"/>
  <c r="T31" i="2"/>
  <c r="U31" i="2"/>
  <c r="V31" i="2"/>
  <c r="W31" i="2"/>
  <c r="X31" i="2"/>
  <c r="Z31" i="2"/>
  <c r="AA31" i="2"/>
  <c r="Y31" i="2" s="1"/>
  <c r="AB31" i="2"/>
  <c r="AC31" i="2"/>
  <c r="D32" i="2"/>
  <c r="E32" i="2"/>
  <c r="J32" i="2"/>
  <c r="J31" i="2" s="1"/>
  <c r="O32" i="2"/>
  <c r="T32" i="2"/>
  <c r="Y32" i="2"/>
  <c r="E33" i="2"/>
  <c r="J33" i="2"/>
  <c r="O33" i="2"/>
  <c r="D33" i="2" s="1"/>
  <c r="T33" i="2"/>
  <c r="Y33" i="2"/>
  <c r="L34" i="2"/>
  <c r="P34" i="2"/>
  <c r="V34" i="2"/>
  <c r="W34" i="2"/>
  <c r="X34" i="2"/>
  <c r="AB34" i="2"/>
  <c r="E35" i="2"/>
  <c r="D35" i="2" s="1"/>
  <c r="J35" i="2"/>
  <c r="J34" i="2" s="1"/>
  <c r="O35" i="2"/>
  <c r="T35" i="2"/>
  <c r="Y35" i="2"/>
  <c r="E36" i="2"/>
  <c r="D36" i="2" s="1"/>
  <c r="J36" i="2"/>
  <c r="O36" i="2"/>
  <c r="T36" i="2"/>
  <c r="Y36" i="2"/>
  <c r="F37" i="2"/>
  <c r="F34" i="2" s="1"/>
  <c r="G37" i="2"/>
  <c r="G34" i="2" s="1"/>
  <c r="H37" i="2"/>
  <c r="H34" i="2" s="1"/>
  <c r="I37" i="2"/>
  <c r="I34" i="2" s="1"/>
  <c r="K37" i="2"/>
  <c r="K34" i="2" s="1"/>
  <c r="L37" i="2"/>
  <c r="M37" i="2"/>
  <c r="M34" i="2" s="1"/>
  <c r="N37" i="2"/>
  <c r="N34" i="2" s="1"/>
  <c r="P37" i="2"/>
  <c r="Q37" i="2"/>
  <c r="Q34" i="2" s="1"/>
  <c r="R37" i="2"/>
  <c r="R34" i="2" s="1"/>
  <c r="S37" i="2"/>
  <c r="S34" i="2" s="1"/>
  <c r="U37" i="2"/>
  <c r="U34" i="2" s="1"/>
  <c r="T34" i="2" s="1"/>
  <c r="V37" i="2"/>
  <c r="W37" i="2"/>
  <c r="X37" i="2"/>
  <c r="Z37" i="2"/>
  <c r="Z34" i="2" s="1"/>
  <c r="AA37" i="2"/>
  <c r="AA34" i="2" s="1"/>
  <c r="AB37" i="2"/>
  <c r="AC37" i="2"/>
  <c r="AC34" i="2" s="1"/>
  <c r="E38" i="2"/>
  <c r="J38" i="2"/>
  <c r="J37" i="2" s="1"/>
  <c r="O38" i="2"/>
  <c r="T38" i="2"/>
  <c r="Y38" i="2"/>
  <c r="Y37" i="2" s="1"/>
  <c r="J39" i="2"/>
  <c r="T39" i="2"/>
  <c r="T37" i="2" s="1"/>
  <c r="F40" i="2"/>
  <c r="G40" i="2"/>
  <c r="H40" i="2"/>
  <c r="I40" i="2"/>
  <c r="K40" i="2"/>
  <c r="L40" i="2"/>
  <c r="M40" i="2"/>
  <c r="N40" i="2"/>
  <c r="P40" i="2"/>
  <c r="Q40" i="2"/>
  <c r="R40" i="2"/>
  <c r="S40" i="2"/>
  <c r="U40" i="2"/>
  <c r="V40" i="2"/>
  <c r="W40" i="2"/>
  <c r="X40" i="2"/>
  <c r="Z40" i="2"/>
  <c r="AA40" i="2"/>
  <c r="AB40" i="2"/>
  <c r="AC40" i="2"/>
  <c r="E41" i="2"/>
  <c r="E40" i="2" s="1"/>
  <c r="J41" i="2"/>
  <c r="O41" i="2"/>
  <c r="O40" i="2" s="1"/>
  <c r="T41" i="2"/>
  <c r="T40" i="2" s="1"/>
  <c r="Y41" i="2"/>
  <c r="Y40" i="2" s="1"/>
  <c r="D42" i="2"/>
  <c r="E42" i="2"/>
  <c r="J42" i="2"/>
  <c r="J40" i="2" s="1"/>
  <c r="O42" i="2"/>
  <c r="T42" i="2"/>
  <c r="Y42" i="2"/>
  <c r="F43" i="2"/>
  <c r="G43" i="2"/>
  <c r="H43" i="2"/>
  <c r="I43" i="2"/>
  <c r="J43" i="2"/>
  <c r="K43" i="2"/>
  <c r="L43" i="2"/>
  <c r="M43" i="2"/>
  <c r="N43" i="2"/>
  <c r="P43" i="2"/>
  <c r="Q43" i="2"/>
  <c r="R43" i="2"/>
  <c r="S43" i="2"/>
  <c r="U43" i="2"/>
  <c r="V43" i="2"/>
  <c r="W43" i="2"/>
  <c r="X43" i="2"/>
  <c r="Z43" i="2"/>
  <c r="AA43" i="2"/>
  <c r="AB43" i="2"/>
  <c r="AC43" i="2"/>
  <c r="E44" i="2"/>
  <c r="J44" i="2"/>
  <c r="O44" i="2"/>
  <c r="T44" i="2"/>
  <c r="Y44" i="2"/>
  <c r="J45" i="2"/>
  <c r="F46" i="2"/>
  <c r="E39" i="2" s="1"/>
  <c r="G46" i="2"/>
  <c r="E45" i="2" s="1"/>
  <c r="H46" i="2"/>
  <c r="I46" i="2"/>
  <c r="K46" i="2"/>
  <c r="L46" i="2"/>
  <c r="M46" i="2"/>
  <c r="N46" i="2"/>
  <c r="P46" i="2"/>
  <c r="Q46" i="2"/>
  <c r="O45" i="2" s="1"/>
  <c r="R46" i="2"/>
  <c r="S46" i="2"/>
  <c r="U46" i="2"/>
  <c r="T45" i="2" s="1"/>
  <c r="V46" i="2"/>
  <c r="W46" i="2"/>
  <c r="X46" i="2"/>
  <c r="Z46" i="2"/>
  <c r="Y39" i="2" s="1"/>
  <c r="AA46" i="2"/>
  <c r="AB46" i="2"/>
  <c r="AC46" i="2"/>
  <c r="E47" i="2"/>
  <c r="E46" i="2" s="1"/>
  <c r="J47" i="2"/>
  <c r="J46" i="2" s="1"/>
  <c r="O47" i="2"/>
  <c r="O46" i="2" s="1"/>
  <c r="T47" i="2"/>
  <c r="Y47" i="2"/>
  <c r="Y46" i="2" s="1"/>
  <c r="J48" i="2"/>
  <c r="F49" i="2"/>
  <c r="E48" i="2" s="1"/>
  <c r="G49" i="2"/>
  <c r="H49" i="2"/>
  <c r="I49" i="2"/>
  <c r="K49" i="2"/>
  <c r="L49" i="2"/>
  <c r="M49" i="2"/>
  <c r="N49" i="2"/>
  <c r="P49" i="2"/>
  <c r="O48" i="2" s="1"/>
  <c r="Q49" i="2"/>
  <c r="R49" i="2"/>
  <c r="S49" i="2"/>
  <c r="U49" i="2"/>
  <c r="T48" i="2" s="1"/>
  <c r="T46" i="2" s="1"/>
  <c r="V49" i="2"/>
  <c r="W49" i="2"/>
  <c r="X49" i="2"/>
  <c r="Z49" i="2"/>
  <c r="AA49" i="2"/>
  <c r="Y48" i="2" s="1"/>
  <c r="AB49" i="2"/>
  <c r="AC49" i="2"/>
  <c r="D50" i="2"/>
  <c r="E50" i="2"/>
  <c r="E49" i="2" s="1"/>
  <c r="J50" i="2"/>
  <c r="J49" i="2" s="1"/>
  <c r="O50" i="2"/>
  <c r="O49" i="2" s="1"/>
  <c r="T50" i="2"/>
  <c r="T49" i="2" s="1"/>
  <c r="Y50" i="2"/>
  <c r="E51" i="2"/>
  <c r="J51" i="2"/>
  <c r="O51" i="2"/>
  <c r="T51" i="2"/>
  <c r="Y51" i="2"/>
  <c r="D51" i="2" s="1"/>
  <c r="E12" i="1"/>
  <c r="D12" i="1" s="1"/>
  <c r="F12" i="1"/>
  <c r="G12" i="1"/>
  <c r="H12" i="1"/>
  <c r="J12" i="1"/>
  <c r="I12" i="1" s="1"/>
  <c r="K12" i="1"/>
  <c r="L12" i="1"/>
  <c r="M12" i="1"/>
  <c r="N12" i="1"/>
  <c r="O12" i="1"/>
  <c r="P12" i="1"/>
  <c r="Q12" i="1"/>
  <c r="R12" i="1"/>
  <c r="T12" i="1"/>
  <c r="S12" i="1" s="1"/>
  <c r="U12" i="1"/>
  <c r="V12" i="1"/>
  <c r="W12" i="1"/>
  <c r="Y12" i="1"/>
  <c r="X12" i="1" s="1"/>
  <c r="Z12" i="1"/>
  <c r="AA12" i="1"/>
  <c r="AB12" i="1"/>
  <c r="D13" i="1"/>
  <c r="C13" i="1" s="1"/>
  <c r="I13" i="1"/>
  <c r="N13" i="1"/>
  <c r="S13" i="1"/>
  <c r="X13" i="1"/>
  <c r="D14" i="1"/>
  <c r="C14" i="1" s="1"/>
  <c r="I14" i="1"/>
  <c r="N14" i="1"/>
  <c r="S14" i="1"/>
  <c r="X14" i="1"/>
  <c r="D15" i="1"/>
  <c r="C15" i="1" s="1"/>
  <c r="I15" i="1"/>
  <c r="N15" i="1"/>
  <c r="S15" i="1"/>
  <c r="X15" i="1"/>
  <c r="D16" i="1"/>
  <c r="C16" i="1" s="1"/>
  <c r="I16" i="1"/>
  <c r="N16" i="1"/>
  <c r="S16" i="1"/>
  <c r="X16" i="1"/>
  <c r="D17" i="1"/>
  <c r="C17" i="1" s="1"/>
  <c r="I17" i="1"/>
  <c r="N17" i="1"/>
  <c r="S17" i="1"/>
  <c r="X17" i="1"/>
  <c r="D18" i="1"/>
  <c r="C18" i="1" s="1"/>
  <c r="I18" i="1"/>
  <c r="N18" i="1"/>
  <c r="S18" i="1"/>
  <c r="X18" i="1"/>
  <c r="D19" i="3" l="1"/>
  <c r="T10" i="3"/>
  <c r="E10" i="3"/>
  <c r="O10" i="3"/>
  <c r="D16" i="3"/>
  <c r="D11" i="3"/>
  <c r="T13" i="3"/>
  <c r="E13" i="3"/>
  <c r="K10" i="3"/>
  <c r="J10" i="3" s="1"/>
  <c r="O13" i="3"/>
  <c r="E34" i="2"/>
  <c r="D31" i="2"/>
  <c r="T7" i="2"/>
  <c r="D25" i="2"/>
  <c r="E7" i="2"/>
  <c r="D39" i="2"/>
  <c r="T43" i="2"/>
  <c r="O37" i="2"/>
  <c r="D49" i="2"/>
  <c r="D40" i="2"/>
  <c r="D46" i="2"/>
  <c r="O43" i="2"/>
  <c r="O34" i="2"/>
  <c r="E37" i="2"/>
  <c r="D19" i="2"/>
  <c r="D16" i="2"/>
  <c r="E43" i="2"/>
  <c r="O7" i="2"/>
  <c r="D28" i="2"/>
  <c r="D13" i="2"/>
  <c r="Y34" i="2"/>
  <c r="Y7" i="2"/>
  <c r="D48" i="2"/>
  <c r="D22" i="2"/>
  <c r="O39" i="2"/>
  <c r="D47" i="2"/>
  <c r="E10" i="2"/>
  <c r="K7" i="2"/>
  <c r="J7" i="2" s="1"/>
  <c r="D44" i="2"/>
  <c r="Y49" i="2"/>
  <c r="Y45" i="2"/>
  <c r="Y43" i="2" s="1"/>
  <c r="O10" i="2"/>
  <c r="D41" i="2"/>
  <c r="D8" i="2" s="1"/>
  <c r="D38" i="2"/>
  <c r="C12" i="1"/>
  <c r="D10" i="3" l="1"/>
  <c r="D13" i="3"/>
  <c r="D7" i="2"/>
  <c r="D43" i="2"/>
  <c r="D37" i="2"/>
  <c r="D34" i="2"/>
  <c r="D10" i="2"/>
  <c r="D45" i="2"/>
  <c r="D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소속기관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정수도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총괄기관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정수에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3" authorId="0" shapeId="0" xr:uid="{00000000-0006-0000-0400-000001000000}">
      <text>
        <r>
          <rPr>
            <b/>
            <sz val="9"/>
            <color indexed="81"/>
            <rFont val="돋움"/>
            <family val="3"/>
            <charset val="129"/>
          </rPr>
          <t>소속기관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소속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보유수량도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본부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총괄기관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수량에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<sst xmlns="http://schemas.openxmlformats.org/spreadsheetml/2006/main" count="668" uniqueCount="166">
  <si>
    <t>\</t>
    <phoneticPr fontId="2" type="noConversion"/>
  </si>
  <si>
    <t>* 기관명에는 소속기관도 본부 정수에 포함</t>
    <phoneticPr fontId="2" type="noConversion"/>
  </si>
  <si>
    <t>* 차종(승용·승합용·화물용 및 특수용) 및 차형(대형·중형·소형 및 경형) 구분 :「자동차관리법시행규칙」[별표1] 자동차의 종류 중 규모별 기준 참조</t>
    <phoneticPr fontId="2" type="noConversion"/>
  </si>
  <si>
    <t>* 작성기준 : 2023.12.31.</t>
    <phoneticPr fontId="2" type="noConversion"/>
  </si>
  <si>
    <t>산업통상자원부</t>
    <phoneticPr fontId="2" type="noConversion"/>
  </si>
  <si>
    <t>총 계</t>
    <phoneticPr fontId="2" type="noConversion"/>
  </si>
  <si>
    <t>경형</t>
    <phoneticPr fontId="2" type="noConversion"/>
  </si>
  <si>
    <t>소형</t>
    <phoneticPr fontId="2" type="noConversion"/>
  </si>
  <si>
    <t>중형</t>
    <phoneticPr fontId="2" type="noConversion"/>
  </si>
  <si>
    <t>대형</t>
    <phoneticPr fontId="2" type="noConversion"/>
  </si>
  <si>
    <t>소계</t>
    <phoneticPr fontId="2" type="noConversion"/>
  </si>
  <si>
    <t>특수용</t>
    <phoneticPr fontId="2" type="noConversion"/>
  </si>
  <si>
    <t>화물용</t>
    <phoneticPr fontId="2" type="noConversion"/>
  </si>
  <si>
    <t>승합용</t>
    <phoneticPr fontId="2" type="noConversion"/>
  </si>
  <si>
    <t>승용(업무용)</t>
    <phoneticPr fontId="2" type="noConversion"/>
  </si>
  <si>
    <t>승용(전용)</t>
    <phoneticPr fontId="2" type="noConversion"/>
  </si>
  <si>
    <t>합계</t>
    <phoneticPr fontId="2" type="noConversion"/>
  </si>
  <si>
    <t>기관명</t>
    <phoneticPr fontId="2" type="noConversion"/>
  </si>
  <si>
    <t>(단위 : 대)</t>
    <phoneticPr fontId="2" type="noConversion"/>
  </si>
  <si>
    <t>1-1. 총괄</t>
    <phoneticPr fontId="2" type="noConversion"/>
  </si>
  <si>
    <r>
      <t>1.공용차량 정수현황</t>
    </r>
    <r>
      <rPr>
        <b/>
        <sz val="14"/>
        <rFont val="돋움"/>
        <family val="3"/>
        <charset val="129"/>
      </rPr>
      <t xml:space="preserve"> </t>
    </r>
    <phoneticPr fontId="2" type="noConversion"/>
  </si>
  <si>
    <t>최우석 주무관
(cws07@korea.kr)</t>
    <phoneticPr fontId="2" type="noConversion"/>
  </si>
  <si>
    <t>작성자 성명
(이메일)</t>
    <phoneticPr fontId="2" type="noConversion"/>
  </si>
  <si>
    <t>운영지원과
(044-203-5085)</t>
    <phoneticPr fontId="2" type="noConversion"/>
  </si>
  <si>
    <t>담당부서
(전화번호)</t>
    <phoneticPr fontId="2" type="noConversion"/>
  </si>
  <si>
    <t>중앙행정기관명</t>
    <phoneticPr fontId="2" type="noConversion"/>
  </si>
  <si>
    <t>2023년도 공용차량 정수 현황</t>
  </si>
  <si>
    <t xml:space="preserve"> ※ 2023년말 정수 증감 사유에 대해 세부내역 기재</t>
  </si>
  <si>
    <t>정수 감소</t>
    <phoneticPr fontId="2" type="noConversion"/>
  </si>
  <si>
    <t xml:space="preserve"> 승용업무용(중형) 1대 증가 : `23년 말 임차기간 만료에 따른 반납 절차 진행 중 일시적 증가</t>
    <phoneticPr fontId="2" type="noConversion"/>
  </si>
  <si>
    <t>정수 증가</t>
    <phoneticPr fontId="2" type="noConversion"/>
  </si>
  <si>
    <t>증감 사유</t>
    <phoneticPr fontId="2" type="noConversion"/>
  </si>
  <si>
    <t>구 분</t>
    <phoneticPr fontId="2" type="noConversion"/>
  </si>
  <si>
    <t>□ 정수 증감 사유</t>
    <phoneticPr fontId="2" type="noConversion"/>
  </si>
  <si>
    <t>※ 2022년말 정수는 기 제출된 통계(23.1.31.제출)와 반드시 일치하여야 하며, 이와 다를 경우 별도 "설명서" 제출</t>
  </si>
  <si>
    <t>22년말</t>
  </si>
  <si>
    <t>23년말</t>
  </si>
  <si>
    <t>증감</t>
    <phoneticPr fontId="2" type="noConversion"/>
  </si>
  <si>
    <t>남부광산안전사무소</t>
    <phoneticPr fontId="2" type="noConversion"/>
  </si>
  <si>
    <t>서부광산안전사무소</t>
    <phoneticPr fontId="2" type="noConversion"/>
  </si>
  <si>
    <t>중부광산안전사무소</t>
    <phoneticPr fontId="2" type="noConversion"/>
  </si>
  <si>
    <t>동부광산안전사무소</t>
    <phoneticPr fontId="2" type="noConversion"/>
  </si>
  <si>
    <t>울산자유무역지역 관리원</t>
    <phoneticPr fontId="2" type="noConversion"/>
  </si>
  <si>
    <t>김제자유무역지역 관리원</t>
    <phoneticPr fontId="2" type="noConversion"/>
  </si>
  <si>
    <t>율촌자유무역지역 관리원</t>
    <phoneticPr fontId="2" type="noConversion"/>
  </si>
  <si>
    <t>동해자유무역지역 관리원</t>
    <phoneticPr fontId="2" type="noConversion"/>
  </si>
  <si>
    <t>대불자유무역지역 관리원</t>
    <phoneticPr fontId="2" type="noConversion"/>
  </si>
  <si>
    <t>군산자유무역지역 관리원</t>
    <phoneticPr fontId="2" type="noConversion"/>
  </si>
  <si>
    <t>마산자유무역지역 관리원</t>
    <phoneticPr fontId="2" type="noConversion"/>
  </si>
  <si>
    <t>광업등록사무소</t>
    <phoneticPr fontId="2" type="noConversion"/>
  </si>
  <si>
    <t>국가기술표준원</t>
    <phoneticPr fontId="2" type="noConversion"/>
  </si>
  <si>
    <t>본부</t>
    <phoneticPr fontId="2" type="noConversion"/>
  </si>
  <si>
    <t>22년말</t>
    <phoneticPr fontId="2" type="noConversion"/>
  </si>
  <si>
    <t>23년말</t>
    <phoneticPr fontId="2" type="noConversion"/>
  </si>
  <si>
    <t>[단위 : 대]</t>
  </si>
  <si>
    <t>* 작성기준 : 2023.12.31.</t>
  </si>
  <si>
    <t>1-2. 정수증감 현황(기관별)</t>
    <phoneticPr fontId="2" type="noConversion"/>
  </si>
  <si>
    <t>임차</t>
    <phoneticPr fontId="2" type="noConversion"/>
  </si>
  <si>
    <t>구매</t>
    <phoneticPr fontId="2" type="noConversion"/>
  </si>
  <si>
    <t>구분</t>
    <phoneticPr fontId="2" type="noConversion"/>
  </si>
  <si>
    <t xml:space="preserve"> * 2023.12.31 기준 기관에서 실제 보유하고 있는 차량대수(구매 및 임차 포함)</t>
  </si>
  <si>
    <t>3.공용차량 보유 현황(총괄)</t>
    <phoneticPr fontId="2" type="noConversion"/>
  </si>
  <si>
    <t>2023년도 공용차량 운영현황</t>
  </si>
  <si>
    <t>※ 임차유형 : 리스, 렌트인지 구분(렌트의 경우 차량번호 하,허,호 인지 검증)</t>
    <phoneticPr fontId="2" type="noConversion"/>
  </si>
  <si>
    <t>X</t>
    <phoneticPr fontId="2" type="noConversion"/>
  </si>
  <si>
    <t>여</t>
    <phoneticPr fontId="2" type="noConversion"/>
  </si>
  <si>
    <t>전기</t>
    <phoneticPr fontId="2" type="noConversion"/>
  </si>
  <si>
    <t>리스</t>
  </si>
  <si>
    <t>포터2</t>
    <phoneticPr fontId="2" type="noConversion"/>
  </si>
  <si>
    <t>업무</t>
    <phoneticPr fontId="2" type="noConversion"/>
  </si>
  <si>
    <t>중형</t>
  </si>
  <si>
    <t>화물용</t>
  </si>
  <si>
    <t>울산자유무역지역관리원</t>
    <phoneticPr fontId="2" type="noConversion"/>
  </si>
  <si>
    <t>렌트(차량번호 하/허/호)</t>
  </si>
  <si>
    <t>아이오닉5</t>
    <phoneticPr fontId="2" type="noConversion"/>
  </si>
  <si>
    <t>승용(업무용)</t>
  </si>
  <si>
    <t>해당없음</t>
    <phoneticPr fontId="2" type="noConversion"/>
  </si>
  <si>
    <t>해당없음</t>
  </si>
  <si>
    <t>포터</t>
    <phoneticPr fontId="2" type="noConversion"/>
  </si>
  <si>
    <t>소형</t>
  </si>
  <si>
    <t>마산자유무역지역관리원</t>
    <phoneticPr fontId="2" type="noConversion"/>
  </si>
  <si>
    <t>하이브리드</t>
    <phoneticPr fontId="2" type="noConversion"/>
  </si>
  <si>
    <t>소나타 하이브리드</t>
  </si>
  <si>
    <t>중형</t>
    <phoneticPr fontId="31" type="noConversion"/>
  </si>
  <si>
    <t>소나타</t>
    <phoneticPr fontId="2" type="noConversion"/>
  </si>
  <si>
    <t>펠리세이드</t>
    <phoneticPr fontId="2" type="noConversion"/>
  </si>
  <si>
    <t>대형</t>
  </si>
  <si>
    <t>QM6</t>
    <phoneticPr fontId="2" type="noConversion"/>
  </si>
  <si>
    <t>업무용</t>
    <phoneticPr fontId="2" type="noConversion"/>
  </si>
  <si>
    <t>카니발</t>
    <phoneticPr fontId="2" type="noConversion"/>
  </si>
  <si>
    <t>포르테하이브리드</t>
    <phoneticPr fontId="2" type="noConversion"/>
  </si>
  <si>
    <t>싼타페</t>
    <phoneticPr fontId="2" type="noConversion"/>
  </si>
  <si>
    <t xml:space="preserve">업무 </t>
    <phoneticPr fontId="2" type="noConversion"/>
  </si>
  <si>
    <t>EV6</t>
    <phoneticPr fontId="2" type="noConversion"/>
  </si>
  <si>
    <t>율촌자유무역지역관리원</t>
    <phoneticPr fontId="2" type="noConversion"/>
  </si>
  <si>
    <t>160kW</t>
    <phoneticPr fontId="2" type="noConversion"/>
  </si>
  <si>
    <t>동해자유무역지역관리원</t>
    <phoneticPr fontId="2" type="noConversion"/>
  </si>
  <si>
    <t>부</t>
    <phoneticPr fontId="2" type="noConversion"/>
  </si>
  <si>
    <t>업무</t>
  </si>
  <si>
    <t>대불자유무역지역관리원</t>
  </si>
  <si>
    <t>산업통상자원부</t>
  </si>
  <si>
    <t xml:space="preserve">여 </t>
    <phoneticPr fontId="2" type="noConversion"/>
  </si>
  <si>
    <t>전기차</t>
    <phoneticPr fontId="2" type="noConversion"/>
  </si>
  <si>
    <t>-</t>
    <phoneticPr fontId="2" type="noConversion"/>
  </si>
  <si>
    <t>김제자유무역지역관리원</t>
    <phoneticPr fontId="2" type="noConversion"/>
  </si>
  <si>
    <t>봉고 III</t>
    <phoneticPr fontId="2" type="noConversion"/>
  </si>
  <si>
    <t>군산자유무역지역관리원</t>
    <phoneticPr fontId="2" type="noConversion"/>
  </si>
  <si>
    <t xml:space="preserve"> 소나타 하이브리드</t>
    <phoneticPr fontId="2" type="noConversion"/>
  </si>
  <si>
    <t>펠리쉐이드</t>
    <phoneticPr fontId="2" type="noConversion"/>
  </si>
  <si>
    <t>업무(광산순찰)</t>
  </si>
  <si>
    <t>광업등록사무소</t>
  </si>
  <si>
    <t>하이브리드</t>
  </si>
  <si>
    <t>아반테 LPI 하이브리드</t>
  </si>
  <si>
    <t>X</t>
  </si>
  <si>
    <t>봉고프런티어</t>
    <phoneticPr fontId="2" type="noConversion"/>
  </si>
  <si>
    <t>국가기술표준원</t>
  </si>
  <si>
    <t>이-카운티</t>
    <phoneticPr fontId="2" type="noConversion"/>
  </si>
  <si>
    <t>승합용</t>
  </si>
  <si>
    <t>여</t>
  </si>
  <si>
    <t>쏠라티</t>
    <phoneticPr fontId="2" type="noConversion"/>
  </si>
  <si>
    <t>코나 일렉트릭</t>
    <phoneticPr fontId="2" type="noConversion"/>
  </si>
  <si>
    <t>쏘렌토 하이브리드</t>
    <phoneticPr fontId="2" type="noConversion"/>
  </si>
  <si>
    <t>수소</t>
    <phoneticPr fontId="2" type="noConversion"/>
  </si>
  <si>
    <t>넥쏘</t>
    <phoneticPr fontId="2" type="noConversion"/>
  </si>
  <si>
    <t xml:space="preserve">업무 </t>
  </si>
  <si>
    <t>본부</t>
  </si>
  <si>
    <t>제네시스G80</t>
    <phoneticPr fontId="2" type="noConversion"/>
  </si>
  <si>
    <t>수소</t>
  </si>
  <si>
    <t>넥쏘</t>
  </si>
  <si>
    <t>마티즈</t>
  </si>
  <si>
    <t>경형</t>
  </si>
  <si>
    <t>전기</t>
  </si>
  <si>
    <t>SM3(전기)</t>
  </si>
  <si>
    <t>뉴아반떼XD</t>
  </si>
  <si>
    <t>카니발</t>
  </si>
  <si>
    <t>EV9</t>
    <phoneticPr fontId="2" type="noConversion"/>
  </si>
  <si>
    <t>승용(전용)</t>
  </si>
  <si>
    <t>아이오닉6</t>
    <phoneticPr fontId="2" type="noConversion"/>
  </si>
  <si>
    <t>여부로 표시</t>
    <phoneticPr fontId="2" type="noConversion"/>
  </si>
  <si>
    <t>★전기,태양광,  하이브리드, 수소전기, 기타</t>
    <phoneticPr fontId="2" type="noConversion"/>
  </si>
  <si>
    <r>
      <rPr>
        <sz val="10"/>
        <color rgb="FFFF0000"/>
        <rFont val="돋움"/>
        <family val="3"/>
        <charset val="129"/>
      </rPr>
      <t>개월수로 표시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</si>
  <si>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★선택
-리스
-렌트(차량번호 "하","허","호" 인 차량)</t>
    <phoneticPr fontId="2" type="noConversion"/>
  </si>
  <si>
    <t>임차의 경우
임차 이후
주행거리
표기</t>
    <phoneticPr fontId="2" type="noConversion"/>
  </si>
  <si>
    <r>
      <t xml:space="preserve">★엑셀계산을 위해서필요하니
</t>
    </r>
    <r>
      <rPr>
        <sz val="10"/>
        <color rgb="FFFF0000"/>
        <rFont val="돋움"/>
        <family val="3"/>
        <charset val="129"/>
      </rPr>
      <t>반드시 
개월수를 숫자로
 표기</t>
    </r>
    <r>
      <rPr>
        <sz val="10"/>
        <rFont val="돋움"/>
        <family val="3"/>
        <charset val="129"/>
      </rPr>
      <t xml:space="preserve">
(예시)
5년6월(×)
66(○)</t>
    </r>
    <phoneticPr fontId="2" type="noConversion"/>
  </si>
  <si>
    <t>업무
순찰
구급
수송
의전등 구체적인
용도를 기입</t>
    <phoneticPr fontId="2" type="noConversion"/>
  </si>
  <si>
    <t>★하나
 선택
-대형
-중형
-소형
-경형</t>
    <phoneticPr fontId="2" type="noConversion"/>
  </si>
  <si>
    <t>★하나 선택
-승용(전용)
-승용(업무용)
-승합용
-화물용
-특수용</t>
    <phoneticPr fontId="2" type="noConversion"/>
  </si>
  <si>
    <t xml:space="preserve">본부 또는
소속기관, 소속위원회명을
구분하여 기입
</t>
    <phoneticPr fontId="2" type="noConversion"/>
  </si>
  <si>
    <t>블랙박스
설치 여부</t>
    <phoneticPr fontId="2" type="noConversion"/>
  </si>
  <si>
    <t>환경친화적
차량 표시</t>
    <phoneticPr fontId="2" type="noConversion"/>
  </si>
  <si>
    <t>임차계약기간</t>
    <phoneticPr fontId="2" type="noConversion"/>
  </si>
  <si>
    <t>임차유형</t>
    <phoneticPr fontId="2" type="noConversion"/>
  </si>
  <si>
    <t>주행거리
(km)</t>
    <phoneticPr fontId="2" type="noConversion"/>
  </si>
  <si>
    <t>운행기간
(개월수)</t>
    <phoneticPr fontId="2" type="noConversion"/>
  </si>
  <si>
    <t>구입/
임차일자</t>
    <phoneticPr fontId="2" type="noConversion"/>
  </si>
  <si>
    <t>배기량</t>
    <phoneticPr fontId="2" type="noConversion"/>
  </si>
  <si>
    <t>차명</t>
    <phoneticPr fontId="2" type="noConversion"/>
  </si>
  <si>
    <t>용도</t>
    <phoneticPr fontId="2" type="noConversion"/>
  </si>
  <si>
    <t>내용
연수</t>
    <phoneticPr fontId="2" type="noConversion"/>
  </si>
  <si>
    <t>차형</t>
    <phoneticPr fontId="2" type="noConversion"/>
  </si>
  <si>
    <t>차종</t>
    <phoneticPr fontId="2" type="noConversion"/>
  </si>
  <si>
    <t>소속기관명</t>
    <phoneticPr fontId="2" type="noConversion"/>
  </si>
  <si>
    <t>본부명</t>
    <phoneticPr fontId="2" type="noConversion"/>
  </si>
  <si>
    <t>일련
번호</t>
    <phoneticPr fontId="2" type="noConversion"/>
  </si>
  <si>
    <t>* 각 기관에서 구입 또는 임차하여 보유하고 모든 차량 내역을 빠짐없이 기입('23.12.31기준)</t>
  </si>
  <si>
    <t>3-1. 전체 보유차량 내역(총괄)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</si>
</sst>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3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indexed="14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체"/>
      <family val="3"/>
      <charset val="129"/>
    </font>
    <font>
      <b/>
      <sz val="11"/>
      <color indexed="10"/>
      <name val="돋움체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체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u/>
      <sz val="9.9"/>
      <color indexed="12"/>
      <name val="돋움"/>
      <family val="3"/>
      <charset val="129"/>
    </font>
    <font>
      <b/>
      <sz val="18"/>
      <name val="HY울릉도M"/>
      <family val="1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indexed="48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9.9"/>
      <name val="돋움"/>
      <family val="3"/>
      <charset val="129"/>
    </font>
    <font>
      <sz val="10"/>
      <color indexed="12"/>
      <name val="돋움체"/>
      <family val="3"/>
      <charset val="129"/>
    </font>
    <font>
      <sz val="11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FF000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27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4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shrinkToFit="1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0" fontId="6" fillId="0" borderId="1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14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6" fillId="0" borderId="21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/>
    </xf>
    <xf numFmtId="0" fontId="6" fillId="0" borderId="23" xfId="0" applyFont="1" applyFill="1" applyBorder="1" applyAlignment="1">
      <alignment vertical="center"/>
    </xf>
    <xf numFmtId="0" fontId="0" fillId="0" borderId="24" xfId="0" applyFont="1" applyBorder="1" applyAlignment="1">
      <alignment horizontal="center" vertical="center"/>
    </xf>
    <xf numFmtId="0" fontId="8" fillId="2" borderId="25" xfId="0" applyFont="1" applyFill="1" applyBorder="1" applyAlignment="1">
      <alignment vertical="center"/>
    </xf>
    <xf numFmtId="0" fontId="8" fillId="2" borderId="26" xfId="0" applyFont="1" applyFill="1" applyBorder="1" applyAlignment="1">
      <alignment vertical="center"/>
    </xf>
    <xf numFmtId="0" fontId="8" fillId="3" borderId="27" xfId="0" applyFont="1" applyFill="1" applyBorder="1" applyAlignment="1">
      <alignment vertical="center"/>
    </xf>
    <xf numFmtId="0" fontId="8" fillId="2" borderId="28" xfId="0" applyFont="1" applyFill="1" applyBorder="1" applyAlignment="1">
      <alignment vertical="center"/>
    </xf>
    <xf numFmtId="0" fontId="8" fillId="3" borderId="29" xfId="0" applyFont="1" applyFill="1" applyBorder="1" applyAlignment="1">
      <alignment vertical="center"/>
    </xf>
    <xf numFmtId="0" fontId="8" fillId="2" borderId="30" xfId="0" applyFont="1" applyFill="1" applyBorder="1" applyAlignment="1">
      <alignment vertical="center"/>
    </xf>
    <xf numFmtId="0" fontId="8" fillId="2" borderId="31" xfId="0" applyFont="1" applyFill="1" applyBorder="1" applyAlignment="1">
      <alignment vertical="center"/>
    </xf>
    <xf numFmtId="0" fontId="9" fillId="2" borderId="32" xfId="0" applyFont="1" applyFill="1" applyBorder="1" applyAlignment="1">
      <alignment horizontal="center" vertical="center"/>
    </xf>
    <xf numFmtId="0" fontId="1" fillId="0" borderId="0" xfId="0" applyFont="1"/>
    <xf numFmtId="0" fontId="9" fillId="4" borderId="33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36" xfId="0" applyFont="1" applyFill="1" applyBorder="1" applyAlignment="1">
      <alignment horizontal="center" vertical="center"/>
    </xf>
    <xf numFmtId="0" fontId="9" fillId="4" borderId="37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9" fillId="4" borderId="40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9" fillId="4" borderId="43" xfId="0" applyFont="1" applyFill="1" applyBorder="1" applyAlignment="1">
      <alignment horizontal="center" vertical="center"/>
    </xf>
    <xf numFmtId="0" fontId="9" fillId="4" borderId="44" xfId="0" applyFont="1" applyFill="1" applyBorder="1" applyAlignment="1">
      <alignment horizontal="center" vertical="center"/>
    </xf>
    <xf numFmtId="0" fontId="9" fillId="4" borderId="45" xfId="0" applyFont="1" applyFill="1" applyBorder="1" applyAlignment="1">
      <alignment horizontal="center" vertical="center"/>
    </xf>
    <xf numFmtId="0" fontId="9" fillId="4" borderId="46" xfId="0" applyFont="1" applyFill="1" applyBorder="1" applyAlignment="1">
      <alignment horizontal="center" vertical="center"/>
    </xf>
    <xf numFmtId="0" fontId="9" fillId="4" borderId="47" xfId="0" applyFont="1" applyFill="1" applyBorder="1" applyAlignment="1">
      <alignment horizontal="center" vertical="center"/>
    </xf>
    <xf numFmtId="0" fontId="9" fillId="4" borderId="48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0" fillId="0" borderId="0" xfId="0" applyBorder="1" applyAlignment="1"/>
    <xf numFmtId="0" fontId="9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Fill="1" applyBorder="1" applyAlignment="1">
      <alignment horizontal="center" shrinkToFit="1"/>
    </xf>
    <xf numFmtId="0" fontId="13" fillId="0" borderId="49" xfId="1" applyFont="1" applyFill="1" applyBorder="1" applyAlignment="1" applyProtection="1">
      <alignment horizontal="center" vertical="center" shrinkToFit="1"/>
      <protection locked="0"/>
    </xf>
    <xf numFmtId="0" fontId="13" fillId="0" borderId="50" xfId="1" applyFont="1" applyFill="1" applyBorder="1" applyAlignment="1" applyProtection="1">
      <alignment horizontal="center" vertical="center" shrinkToFit="1"/>
      <protection locked="0"/>
    </xf>
    <xf numFmtId="0" fontId="13" fillId="0" borderId="51" xfId="1" applyFont="1" applyFill="1" applyBorder="1" applyAlignment="1" applyProtection="1">
      <alignment horizontal="center" vertical="center" wrapText="1" shrinkToFit="1"/>
      <protection locked="0"/>
    </xf>
    <xf numFmtId="0" fontId="13" fillId="0" borderId="50" xfId="0" applyFont="1" applyBorder="1" applyAlignment="1">
      <alignment horizontal="center" vertical="center" shrinkToFit="1"/>
    </xf>
    <xf numFmtId="0" fontId="13" fillId="0" borderId="51" xfId="0" applyFont="1" applyBorder="1" applyAlignment="1">
      <alignment horizontal="center" vertical="center" wrapText="1" shrinkToFit="1"/>
    </xf>
    <xf numFmtId="0" fontId="13" fillId="0" borderId="49" xfId="0" applyFont="1" applyFill="1" applyBorder="1" applyAlignment="1">
      <alignment horizontal="center" vertical="center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 wrapText="1"/>
    </xf>
    <xf numFmtId="0" fontId="13" fillId="0" borderId="49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13" fillId="0" borderId="51" xfId="0" applyFont="1" applyBorder="1" applyAlignment="1">
      <alignment horizontal="center" vertical="center" wrapText="1"/>
    </xf>
    <xf numFmtId="0" fontId="13" fillId="0" borderId="51" xfId="0" applyFont="1" applyFill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5" fillId="5" borderId="52" xfId="0" applyFont="1" applyFill="1" applyBorder="1" applyAlignment="1">
      <alignment horizontal="center" vertical="center"/>
    </xf>
    <xf numFmtId="0" fontId="15" fillId="5" borderId="53" xfId="0" applyFont="1" applyFill="1" applyBorder="1" applyAlignment="1">
      <alignment horizontal="center" vertical="center"/>
    </xf>
    <xf numFmtId="0" fontId="15" fillId="5" borderId="5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7" xfId="0" applyBorder="1" applyAlignment="1">
      <alignment horizontal="left" vertical="center"/>
    </xf>
    <xf numFmtId="0" fontId="1" fillId="0" borderId="58" xfId="0" applyFont="1" applyBorder="1" applyAlignment="1">
      <alignment horizontal="center" vertical="center"/>
    </xf>
    <xf numFmtId="0" fontId="1" fillId="0" borderId="59" xfId="0" applyFont="1" applyBorder="1" applyAlignment="1">
      <alignment horizontal="center" vertical="center"/>
    </xf>
    <xf numFmtId="0" fontId="0" fillId="0" borderId="60" xfId="0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0" fillId="0" borderId="51" xfId="0" applyBorder="1" applyAlignment="1">
      <alignment horizontal="left" vertical="center"/>
    </xf>
    <xf numFmtId="0" fontId="1" fillId="0" borderId="49" xfId="0" applyFont="1" applyBorder="1" applyAlignment="1">
      <alignment horizontal="center" vertical="center"/>
    </xf>
    <xf numFmtId="0" fontId="1" fillId="0" borderId="61" xfId="0" applyFont="1" applyBorder="1" applyAlignment="1">
      <alignment horizontal="center" vertical="center"/>
    </xf>
    <xf numFmtId="0" fontId="9" fillId="4" borderId="62" xfId="0" applyFont="1" applyFill="1" applyBorder="1" applyAlignment="1">
      <alignment horizontal="center" vertical="center"/>
    </xf>
    <xf numFmtId="0" fontId="9" fillId="4" borderId="63" xfId="0" applyFont="1" applyFill="1" applyBorder="1" applyAlignment="1">
      <alignment horizontal="center" vertical="center"/>
    </xf>
    <xf numFmtId="0" fontId="9" fillId="4" borderId="64" xfId="0" applyFont="1" applyFill="1" applyBorder="1" applyAlignment="1">
      <alignment horizontal="center" vertical="center"/>
    </xf>
    <xf numFmtId="0" fontId="9" fillId="4" borderId="65" xfId="0" applyFont="1" applyFill="1" applyBorder="1" applyAlignment="1">
      <alignment horizontal="center" vertical="center"/>
    </xf>
    <xf numFmtId="0" fontId="9" fillId="4" borderId="66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/>
    </xf>
    <xf numFmtId="0" fontId="13" fillId="0" borderId="67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left" vertical="center"/>
    </xf>
    <xf numFmtId="0" fontId="0" fillId="0" borderId="6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vertical="center"/>
    </xf>
    <xf numFmtId="0" fontId="13" fillId="0" borderId="10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3" fillId="0" borderId="14" xfId="0" applyFont="1" applyFill="1" applyBorder="1" applyAlignment="1">
      <alignment vertical="center"/>
    </xf>
    <xf numFmtId="0" fontId="13" fillId="0" borderId="11" xfId="0" applyFont="1" applyFill="1" applyBorder="1" applyAlignment="1">
      <alignment vertical="center"/>
    </xf>
    <xf numFmtId="0" fontId="13" fillId="0" borderId="12" xfId="0" applyFont="1" applyFill="1" applyBorder="1" applyAlignment="1">
      <alignment vertical="center"/>
    </xf>
    <xf numFmtId="0" fontId="9" fillId="0" borderId="13" xfId="0" applyFont="1" applyFill="1" applyBorder="1" applyAlignment="1">
      <alignment horizontal="left" vertical="center"/>
    </xf>
    <xf numFmtId="0" fontId="0" fillId="0" borderId="69" xfId="0" applyFont="1" applyFill="1" applyBorder="1" applyAlignment="1">
      <alignment horizontal="center" vertical="center"/>
    </xf>
    <xf numFmtId="0" fontId="13" fillId="6" borderId="17" xfId="0" applyFont="1" applyFill="1" applyBorder="1" applyAlignment="1">
      <alignment vertical="center"/>
    </xf>
    <xf numFmtId="0" fontId="13" fillId="6" borderId="18" xfId="0" applyFont="1" applyFill="1" applyBorder="1" applyAlignment="1">
      <alignment vertical="center"/>
    </xf>
    <xf numFmtId="0" fontId="13" fillId="6" borderId="21" xfId="0" applyFont="1" applyFill="1" applyBorder="1" applyAlignment="1">
      <alignment vertical="center"/>
    </xf>
    <xf numFmtId="0" fontId="13" fillId="6" borderId="22" xfId="0" applyFont="1" applyFill="1" applyBorder="1" applyAlignment="1">
      <alignment vertical="center"/>
    </xf>
    <xf numFmtId="0" fontId="13" fillId="6" borderId="19" xfId="0" applyFont="1" applyFill="1" applyBorder="1" applyAlignment="1">
      <alignment vertical="center"/>
    </xf>
    <xf numFmtId="0" fontId="13" fillId="6" borderId="20" xfId="0" applyFont="1" applyFill="1" applyBorder="1" applyAlignment="1">
      <alignment vertical="center"/>
    </xf>
    <xf numFmtId="0" fontId="13" fillId="6" borderId="70" xfId="0" applyFont="1" applyFill="1" applyBorder="1" applyAlignment="1">
      <alignment vertical="center"/>
    </xf>
    <xf numFmtId="0" fontId="9" fillId="6" borderId="71" xfId="0" applyFont="1" applyFill="1" applyBorder="1" applyAlignment="1">
      <alignment horizontal="left" vertical="center"/>
    </xf>
    <xf numFmtId="0" fontId="0" fillId="0" borderId="72" xfId="0" applyFont="1" applyFill="1" applyBorder="1" applyAlignment="1">
      <alignment horizontal="center" vertical="center"/>
    </xf>
    <xf numFmtId="0" fontId="13" fillId="0" borderId="73" xfId="0" applyFont="1" applyFill="1" applyBorder="1" applyAlignment="1">
      <alignment vertical="center"/>
    </xf>
    <xf numFmtId="0" fontId="13" fillId="0" borderId="74" xfId="0" applyFont="1" applyFill="1" applyBorder="1" applyAlignment="1">
      <alignment vertical="center"/>
    </xf>
    <xf numFmtId="0" fontId="13" fillId="0" borderId="75" xfId="0" applyFont="1" applyFill="1" applyBorder="1" applyAlignment="1">
      <alignment vertical="center"/>
    </xf>
    <xf numFmtId="0" fontId="13" fillId="0" borderId="76" xfId="0" applyFont="1" applyFill="1" applyBorder="1" applyAlignment="1">
      <alignment vertical="center"/>
    </xf>
    <xf numFmtId="0" fontId="13" fillId="0" borderId="77" xfId="0" applyFont="1" applyFill="1" applyBorder="1" applyAlignment="1">
      <alignment vertical="center"/>
    </xf>
    <xf numFmtId="0" fontId="9" fillId="0" borderId="78" xfId="0" applyFont="1" applyFill="1" applyBorder="1" applyAlignment="1">
      <alignment horizontal="left" vertical="center"/>
    </xf>
    <xf numFmtId="0" fontId="13" fillId="6" borderId="79" xfId="0" applyFont="1" applyFill="1" applyBorder="1" applyAlignment="1">
      <alignment vertical="center"/>
    </xf>
    <xf numFmtId="0" fontId="13" fillId="6" borderId="71" xfId="0" applyFont="1" applyFill="1" applyBorder="1" applyAlignment="1">
      <alignment vertical="center"/>
    </xf>
    <xf numFmtId="0" fontId="13" fillId="6" borderId="80" xfId="0" applyFont="1" applyFill="1" applyBorder="1" applyAlignment="1">
      <alignment vertical="center"/>
    </xf>
    <xf numFmtId="0" fontId="13" fillId="6" borderId="81" xfId="0" applyFont="1" applyFill="1" applyBorder="1" applyAlignment="1">
      <alignment vertical="center"/>
    </xf>
    <xf numFmtId="0" fontId="13" fillId="6" borderId="82" xfId="0" applyFont="1" applyFill="1" applyBorder="1" applyAlignment="1">
      <alignment vertical="center"/>
    </xf>
    <xf numFmtId="0" fontId="9" fillId="6" borderId="80" xfId="0" applyFont="1" applyFill="1" applyBorder="1" applyAlignment="1">
      <alignment horizontal="left" vertical="center"/>
    </xf>
    <xf numFmtId="0" fontId="21" fillId="0" borderId="68" xfId="0" applyFont="1" applyFill="1" applyBorder="1" applyAlignment="1">
      <alignment horizontal="center" vertical="center"/>
    </xf>
    <xf numFmtId="0" fontId="21" fillId="0" borderId="69" xfId="0" applyFont="1" applyFill="1" applyBorder="1" applyAlignment="1">
      <alignment horizontal="center" vertical="center"/>
    </xf>
    <xf numFmtId="0" fontId="21" fillId="0" borderId="72" xfId="0" applyFont="1" applyFill="1" applyBorder="1" applyAlignment="1">
      <alignment horizontal="center" vertical="center"/>
    </xf>
    <xf numFmtId="0" fontId="13" fillId="0" borderId="83" xfId="0" applyFont="1" applyFill="1" applyBorder="1" applyAlignment="1">
      <alignment vertical="center"/>
    </xf>
    <xf numFmtId="0" fontId="13" fillId="0" borderId="84" xfId="0" applyFont="1" applyFill="1" applyBorder="1" applyAlignment="1">
      <alignment vertical="center"/>
    </xf>
    <xf numFmtId="0" fontId="13" fillId="0" borderId="78" xfId="0" applyFont="1" applyFill="1" applyBorder="1" applyAlignment="1">
      <alignment vertical="center"/>
    </xf>
    <xf numFmtId="0" fontId="13" fillId="0" borderId="85" xfId="0" applyFont="1" applyFill="1" applyBorder="1" applyAlignment="1">
      <alignment vertical="center"/>
    </xf>
    <xf numFmtId="0" fontId="13" fillId="0" borderId="86" xfId="0" applyFont="1" applyFill="1" applyBorder="1" applyAlignment="1">
      <alignment vertical="center"/>
    </xf>
    <xf numFmtId="0" fontId="13" fillId="0" borderId="87" xfId="0" applyFont="1" applyFill="1" applyBorder="1" applyAlignment="1">
      <alignment vertical="center"/>
    </xf>
    <xf numFmtId="0" fontId="22" fillId="0" borderId="68" xfId="0" applyFont="1" applyFill="1" applyBorder="1" applyAlignment="1">
      <alignment horizontal="center" vertical="center"/>
    </xf>
    <xf numFmtId="0" fontId="22" fillId="0" borderId="69" xfId="0" applyFont="1" applyFill="1" applyBorder="1" applyAlignment="1">
      <alignment horizontal="center" vertical="center"/>
    </xf>
    <xf numFmtId="0" fontId="22" fillId="0" borderId="72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left" vertical="center"/>
    </xf>
    <xf numFmtId="0" fontId="0" fillId="0" borderId="88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vertical="center"/>
    </xf>
    <xf numFmtId="0" fontId="23" fillId="2" borderId="2" xfId="0" applyFont="1" applyFill="1" applyBorder="1" applyAlignment="1">
      <alignment vertical="center"/>
    </xf>
    <xf numFmtId="0" fontId="23" fillId="2" borderId="5" xfId="0" applyFont="1" applyFill="1" applyBorder="1" applyAlignment="1">
      <alignment vertical="center"/>
    </xf>
    <xf numFmtId="0" fontId="23" fillId="2" borderId="3" xfId="0" applyFont="1" applyFill="1" applyBorder="1" applyAlignment="1">
      <alignment vertical="center"/>
    </xf>
    <xf numFmtId="0" fontId="23" fillId="2" borderId="4" xfId="0" applyFont="1" applyFill="1" applyBorder="1" applyAlignment="1">
      <alignment vertical="center"/>
    </xf>
    <xf numFmtId="0" fontId="24" fillId="2" borderId="5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vertical="center"/>
    </xf>
    <xf numFmtId="0" fontId="23" fillId="2" borderId="10" xfId="0" applyFont="1" applyFill="1" applyBorder="1" applyAlignment="1">
      <alignment vertical="center"/>
    </xf>
    <xf numFmtId="0" fontId="23" fillId="2" borderId="13" xfId="0" applyFont="1" applyFill="1" applyBorder="1" applyAlignment="1">
      <alignment vertical="center"/>
    </xf>
    <xf numFmtId="0" fontId="23" fillId="2" borderId="11" xfId="0" applyFont="1" applyFill="1" applyBorder="1" applyAlignment="1">
      <alignment vertical="center"/>
    </xf>
    <xf numFmtId="0" fontId="23" fillId="2" borderId="12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left" vertical="center"/>
    </xf>
    <xf numFmtId="0" fontId="9" fillId="2" borderId="16" xfId="0" applyFont="1" applyFill="1" applyBorder="1" applyAlignment="1">
      <alignment horizontal="center" vertical="center"/>
    </xf>
    <xf numFmtId="0" fontId="23" fillId="2" borderId="89" xfId="0" applyFont="1" applyFill="1" applyBorder="1" applyAlignment="1">
      <alignment vertical="center"/>
    </xf>
    <xf numFmtId="0" fontId="23" fillId="2" borderId="90" xfId="0" applyFont="1" applyFill="1" applyBorder="1" applyAlignment="1">
      <alignment vertical="center"/>
    </xf>
    <xf numFmtId="0" fontId="23" fillId="2" borderId="91" xfId="0" applyFont="1" applyFill="1" applyBorder="1" applyAlignment="1">
      <alignment vertical="center"/>
    </xf>
    <xf numFmtId="0" fontId="23" fillId="2" borderId="92" xfId="0" applyFont="1" applyFill="1" applyBorder="1" applyAlignment="1">
      <alignment vertical="center"/>
    </xf>
    <xf numFmtId="0" fontId="23" fillId="2" borderId="93" xfId="0" applyFont="1" applyFill="1" applyBorder="1" applyAlignment="1">
      <alignment vertical="center"/>
    </xf>
    <xf numFmtId="0" fontId="23" fillId="2" borderId="94" xfId="0" applyFont="1" applyFill="1" applyBorder="1" applyAlignment="1">
      <alignment vertical="center"/>
    </xf>
    <xf numFmtId="0" fontId="24" fillId="2" borderId="91" xfId="0" applyFont="1" applyFill="1" applyBorder="1" applyAlignment="1">
      <alignment horizontal="left" vertical="center"/>
    </xf>
    <xf numFmtId="0" fontId="9" fillId="2" borderId="95" xfId="0" applyFont="1" applyFill="1" applyBorder="1" applyAlignment="1">
      <alignment horizontal="center" vertical="center"/>
    </xf>
    <xf numFmtId="0" fontId="9" fillId="4" borderId="96" xfId="0" applyFont="1" applyFill="1" applyBorder="1" applyAlignment="1">
      <alignment horizontal="center" vertical="center"/>
    </xf>
    <xf numFmtId="0" fontId="9" fillId="4" borderId="97" xfId="0" applyFont="1" applyFill="1" applyBorder="1" applyAlignment="1">
      <alignment horizontal="center" vertical="center"/>
    </xf>
    <xf numFmtId="0" fontId="9" fillId="4" borderId="98" xfId="0" applyFont="1" applyFill="1" applyBorder="1" applyAlignment="1">
      <alignment horizontal="center" vertical="center"/>
    </xf>
    <xf numFmtId="0" fontId="9" fillId="4" borderId="99" xfId="0" applyFont="1" applyFill="1" applyBorder="1" applyAlignment="1">
      <alignment horizontal="center" vertical="center"/>
    </xf>
    <xf numFmtId="0" fontId="9" fillId="4" borderId="100" xfId="0" applyFont="1" applyFill="1" applyBorder="1" applyAlignment="1">
      <alignment horizontal="center" vertical="center"/>
    </xf>
    <xf numFmtId="0" fontId="9" fillId="4" borderId="101" xfId="0" applyFont="1" applyFill="1" applyBorder="1" applyAlignment="1">
      <alignment horizontal="center" vertical="center"/>
    </xf>
    <xf numFmtId="0" fontId="9" fillId="4" borderId="102" xfId="0" applyFont="1" applyFill="1" applyBorder="1" applyAlignment="1">
      <alignment horizontal="center" vertical="center"/>
    </xf>
    <xf numFmtId="0" fontId="9" fillId="4" borderId="103" xfId="0" applyFont="1" applyFill="1" applyBorder="1" applyAlignment="1">
      <alignment horizontal="center" vertical="center"/>
    </xf>
    <xf numFmtId="0" fontId="9" fillId="4" borderId="8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25" fillId="0" borderId="0" xfId="1" applyFont="1" applyFill="1" applyBorder="1" applyAlignment="1" applyProtection="1">
      <alignment vertical="center" wrapText="1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7" fillId="0" borderId="0" xfId="0" applyFont="1" applyAlignment="1">
      <alignment vertical="center"/>
    </xf>
    <xf numFmtId="176" fontId="6" fillId="0" borderId="1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vertical="center"/>
    </xf>
    <xf numFmtId="176" fontId="6" fillId="0" borderId="4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vertical="center"/>
    </xf>
    <xf numFmtId="176" fontId="6" fillId="0" borderId="6" xfId="0" applyNumberFormat="1" applyFont="1" applyFill="1" applyBorder="1" applyAlignment="1">
      <alignment vertical="center"/>
    </xf>
    <xf numFmtId="176" fontId="6" fillId="0" borderId="7" xfId="0" applyNumberFormat="1" applyFont="1" applyFill="1" applyBorder="1" applyAlignment="1">
      <alignment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13" fillId="0" borderId="104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vertical="center"/>
    </xf>
    <xf numFmtId="176" fontId="6" fillId="0" borderId="10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12" xfId="0" applyNumberFormat="1" applyFont="1" applyFill="1" applyBorder="1" applyAlignment="1">
      <alignment vertical="center"/>
    </xf>
    <xf numFmtId="176" fontId="6" fillId="0" borderId="13" xfId="0" applyNumberFormat="1" applyFont="1" applyFill="1" applyBorder="1" applyAlignment="1">
      <alignment vertical="center"/>
    </xf>
    <xf numFmtId="176" fontId="6" fillId="0" borderId="14" xfId="0" applyNumberFormat="1" applyFont="1" applyFill="1" applyBorder="1" applyAlignment="1">
      <alignment vertical="center"/>
    </xf>
    <xf numFmtId="176" fontId="6" fillId="0" borderId="15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horizontal="center" vertical="center"/>
    </xf>
    <xf numFmtId="0" fontId="13" fillId="0" borderId="105" xfId="0" applyFont="1" applyBorder="1" applyAlignment="1">
      <alignment horizontal="center" vertical="center"/>
    </xf>
    <xf numFmtId="176" fontId="6" fillId="0" borderId="17" xfId="0" applyNumberFormat="1" applyFont="1" applyFill="1" applyBorder="1" applyAlignment="1">
      <alignment vertical="center"/>
    </xf>
    <xf numFmtId="176" fontId="6" fillId="0" borderId="18" xfId="0" applyNumberFormat="1" applyFont="1" applyFill="1" applyBorder="1" applyAlignment="1">
      <alignment vertical="center"/>
    </xf>
    <xf numFmtId="176" fontId="6" fillId="0" borderId="19" xfId="0" applyNumberFormat="1" applyFont="1" applyFill="1" applyBorder="1" applyAlignment="1">
      <alignment vertical="center"/>
    </xf>
    <xf numFmtId="176" fontId="6" fillId="0" borderId="2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176" fontId="6" fillId="0" borderId="23" xfId="0" applyNumberFormat="1" applyFont="1" applyFill="1" applyBorder="1" applyAlignment="1">
      <alignment vertical="center"/>
    </xf>
    <xf numFmtId="176" fontId="6" fillId="0" borderId="19" xfId="0" applyNumberFormat="1" applyFont="1" applyFill="1" applyBorder="1" applyAlignment="1">
      <alignment horizontal="center" vertical="center"/>
    </xf>
    <xf numFmtId="176" fontId="6" fillId="0" borderId="73" xfId="0" applyNumberFormat="1" applyFont="1" applyFill="1" applyBorder="1" applyAlignment="1">
      <alignment vertical="center"/>
    </xf>
    <xf numFmtId="176" fontId="6" fillId="0" borderId="74" xfId="0" applyNumberFormat="1" applyFont="1" applyFill="1" applyBorder="1" applyAlignment="1">
      <alignment vertical="center"/>
    </xf>
    <xf numFmtId="176" fontId="6" fillId="0" borderId="77" xfId="0" applyNumberFormat="1" applyFont="1" applyFill="1" applyBorder="1" applyAlignment="1">
      <alignment vertical="center"/>
    </xf>
    <xf numFmtId="176" fontId="6" fillId="0" borderId="67" xfId="0" applyNumberFormat="1" applyFont="1" applyFill="1" applyBorder="1" applyAlignment="1">
      <alignment vertical="center"/>
    </xf>
    <xf numFmtId="176" fontId="6" fillId="0" borderId="75" xfId="0" applyNumberFormat="1" applyFont="1" applyFill="1" applyBorder="1" applyAlignment="1">
      <alignment vertical="center"/>
    </xf>
    <xf numFmtId="176" fontId="6" fillId="0" borderId="76" xfId="0" applyNumberFormat="1" applyFont="1" applyFill="1" applyBorder="1" applyAlignment="1">
      <alignment vertical="center"/>
    </xf>
    <xf numFmtId="176" fontId="6" fillId="0" borderId="106" xfId="0" applyNumberFormat="1" applyFont="1" applyFill="1" applyBorder="1" applyAlignment="1">
      <alignment vertical="center"/>
    </xf>
    <xf numFmtId="176" fontId="6" fillId="0" borderId="77" xfId="0" applyNumberFormat="1" applyFont="1" applyFill="1" applyBorder="1" applyAlignment="1">
      <alignment horizontal="center" vertical="center"/>
    </xf>
    <xf numFmtId="0" fontId="13" fillId="0" borderId="107" xfId="0" applyFont="1" applyBorder="1" applyAlignment="1">
      <alignment horizontal="center" vertical="center"/>
    </xf>
    <xf numFmtId="176" fontId="6" fillId="0" borderId="108" xfId="0" applyNumberFormat="1" applyFont="1" applyFill="1" applyBorder="1" applyAlignment="1">
      <alignment vertical="center"/>
    </xf>
    <xf numFmtId="176" fontId="6" fillId="0" borderId="82" xfId="0" applyNumberFormat="1" applyFont="1" applyFill="1" applyBorder="1" applyAlignment="1">
      <alignment horizontal="center" vertical="center"/>
    </xf>
    <xf numFmtId="0" fontId="13" fillId="0" borderId="109" xfId="0" applyFont="1" applyBorder="1" applyAlignment="1">
      <alignment horizontal="center" vertical="center"/>
    </xf>
    <xf numFmtId="176" fontId="6" fillId="0" borderId="110" xfId="0" applyNumberFormat="1" applyFont="1" applyFill="1" applyBorder="1" applyAlignment="1">
      <alignment vertical="center"/>
    </xf>
    <xf numFmtId="176" fontId="6" fillId="0" borderId="86" xfId="0" applyNumberFormat="1" applyFont="1" applyFill="1" applyBorder="1" applyAlignment="1">
      <alignment horizontal="center" vertical="center"/>
    </xf>
    <xf numFmtId="0" fontId="1" fillId="0" borderId="105" xfId="0" applyFont="1" applyBorder="1" applyAlignment="1">
      <alignment horizontal="center" vertical="center"/>
    </xf>
    <xf numFmtId="176" fontId="6" fillId="0" borderId="41" xfId="0" applyNumberFormat="1" applyFont="1" applyFill="1" applyBorder="1" applyAlignment="1">
      <alignment vertical="center"/>
    </xf>
    <xf numFmtId="176" fontId="6" fillId="0" borderId="42" xfId="0" applyNumberFormat="1" applyFont="1" applyFill="1" applyBorder="1" applyAlignment="1">
      <alignment vertical="center"/>
    </xf>
    <xf numFmtId="176" fontId="6" fillId="0" borderId="43" xfId="0" applyNumberFormat="1" applyFont="1" applyFill="1" applyBorder="1" applyAlignment="1">
      <alignment vertical="center"/>
    </xf>
    <xf numFmtId="176" fontId="6" fillId="0" borderId="45" xfId="0" applyNumberFormat="1" applyFont="1" applyFill="1" applyBorder="1" applyAlignment="1">
      <alignment vertical="center"/>
    </xf>
    <xf numFmtId="176" fontId="6" fillId="0" borderId="46" xfId="0" applyNumberFormat="1" applyFont="1" applyFill="1" applyBorder="1" applyAlignment="1">
      <alignment vertical="center"/>
    </xf>
    <xf numFmtId="176" fontId="6" fillId="0" borderId="47" xfId="0" applyNumberFormat="1" applyFont="1" applyFill="1" applyBorder="1" applyAlignment="1">
      <alignment vertical="center"/>
    </xf>
    <xf numFmtId="176" fontId="6" fillId="0" borderId="43" xfId="0" applyNumberFormat="1" applyFont="1" applyFill="1" applyBorder="1" applyAlignment="1">
      <alignment horizontal="center" vertical="center"/>
    </xf>
    <xf numFmtId="0" fontId="0" fillId="0" borderId="111" xfId="0" applyFont="1" applyBorder="1" applyAlignment="1">
      <alignment horizontal="center" vertical="center"/>
    </xf>
    <xf numFmtId="176" fontId="8" fillId="2" borderId="112" xfId="0" applyNumberFormat="1" applyFont="1" applyFill="1" applyBorder="1" applyAlignment="1">
      <alignment vertical="center"/>
    </xf>
    <xf numFmtId="176" fontId="8" fillId="2" borderId="113" xfId="0" applyNumberFormat="1" applyFont="1" applyFill="1" applyBorder="1" applyAlignment="1">
      <alignment vertical="center"/>
    </xf>
    <xf numFmtId="176" fontId="8" fillId="2" borderId="114" xfId="0" applyNumberFormat="1" applyFont="1" applyFill="1" applyBorder="1" applyAlignment="1">
      <alignment vertical="center"/>
    </xf>
    <xf numFmtId="176" fontId="8" fillId="2" borderId="115" xfId="0" applyNumberFormat="1" applyFont="1" applyFill="1" applyBorder="1" applyAlignment="1">
      <alignment vertical="center"/>
    </xf>
    <xf numFmtId="176" fontId="8" fillId="2" borderId="30" xfId="0" applyNumberFormat="1" applyFont="1" applyFill="1" applyBorder="1" applyAlignment="1">
      <alignment vertical="center"/>
    </xf>
    <xf numFmtId="176" fontId="8" fillId="2" borderId="26" xfId="0" applyNumberFormat="1" applyFont="1" applyFill="1" applyBorder="1" applyAlignment="1">
      <alignment vertical="center"/>
    </xf>
    <xf numFmtId="176" fontId="8" fillId="3" borderId="27" xfId="0" applyNumberFormat="1" applyFont="1" applyFill="1" applyBorder="1" applyAlignment="1">
      <alignment vertical="center"/>
    </xf>
    <xf numFmtId="176" fontId="8" fillId="2" borderId="116" xfId="0" applyNumberFormat="1" applyFont="1" applyFill="1" applyBorder="1" applyAlignment="1">
      <alignment vertical="center"/>
    </xf>
    <xf numFmtId="176" fontId="8" fillId="2" borderId="0" xfId="0" applyNumberFormat="1" applyFont="1" applyFill="1" applyBorder="1" applyAlignment="1">
      <alignment vertical="center"/>
    </xf>
    <xf numFmtId="176" fontId="8" fillId="2" borderId="114" xfId="0" applyNumberFormat="1" applyFont="1" applyFill="1" applyBorder="1" applyAlignment="1">
      <alignment horizontal="center" vertical="center"/>
    </xf>
    <xf numFmtId="0" fontId="9" fillId="2" borderId="105" xfId="0" applyFont="1" applyFill="1" applyBorder="1" applyAlignment="1">
      <alignment horizontal="center" vertical="center"/>
    </xf>
    <xf numFmtId="176" fontId="8" fillId="2" borderId="9" xfId="0" applyNumberFormat="1" applyFont="1" applyFill="1" applyBorder="1" applyAlignment="1">
      <alignment vertical="center"/>
    </xf>
    <xf numFmtId="176" fontId="8" fillId="2" borderId="10" xfId="0" applyNumberFormat="1" applyFont="1" applyFill="1" applyBorder="1" applyAlignment="1">
      <alignment vertical="center"/>
    </xf>
    <xf numFmtId="176" fontId="8" fillId="2" borderId="11" xfId="0" applyNumberFormat="1" applyFont="1" applyFill="1" applyBorder="1" applyAlignment="1">
      <alignment vertical="center"/>
    </xf>
    <xf numFmtId="176" fontId="8" fillId="2" borderId="13" xfId="0" applyNumberFormat="1" applyFont="1" applyFill="1" applyBorder="1" applyAlignment="1">
      <alignment vertical="center"/>
    </xf>
    <xf numFmtId="176" fontId="8" fillId="2" borderId="14" xfId="0" applyNumberFormat="1" applyFont="1" applyFill="1" applyBorder="1" applyAlignment="1">
      <alignment vertical="center"/>
    </xf>
    <xf numFmtId="176" fontId="8" fillId="2" borderId="12" xfId="0" applyNumberFormat="1" applyFont="1" applyFill="1" applyBorder="1" applyAlignment="1">
      <alignment vertical="center"/>
    </xf>
    <xf numFmtId="176" fontId="8" fillId="2" borderId="15" xfId="0" applyNumberFormat="1" applyFont="1" applyFill="1" applyBorder="1" applyAlignment="1">
      <alignment vertical="center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89" xfId="0" applyNumberFormat="1" applyFont="1" applyFill="1" applyBorder="1" applyAlignment="1">
      <alignment vertical="center"/>
    </xf>
    <xf numFmtId="176" fontId="8" fillId="2" borderId="90" xfId="0" applyNumberFormat="1" applyFont="1" applyFill="1" applyBorder="1" applyAlignment="1">
      <alignment vertical="center"/>
    </xf>
    <xf numFmtId="176" fontId="8" fillId="2" borderId="93" xfId="0" applyNumberFormat="1" applyFont="1" applyFill="1" applyBorder="1" applyAlignment="1">
      <alignment vertical="center"/>
    </xf>
    <xf numFmtId="176" fontId="8" fillId="2" borderId="91" xfId="0" applyNumberFormat="1" applyFont="1" applyFill="1" applyBorder="1" applyAlignment="1">
      <alignment vertical="center"/>
    </xf>
    <xf numFmtId="176" fontId="8" fillId="2" borderId="92" xfId="0" applyNumberFormat="1" applyFont="1" applyFill="1" applyBorder="1" applyAlignment="1">
      <alignment vertical="center"/>
    </xf>
    <xf numFmtId="176" fontId="8" fillId="2" borderId="94" xfId="0" applyNumberFormat="1" applyFont="1" applyFill="1" applyBorder="1" applyAlignment="1">
      <alignment vertical="center"/>
    </xf>
    <xf numFmtId="176" fontId="8" fillId="2" borderId="117" xfId="0" applyNumberFormat="1" applyFont="1" applyFill="1" applyBorder="1" applyAlignment="1">
      <alignment vertical="center"/>
    </xf>
    <xf numFmtId="176" fontId="8" fillId="2" borderId="93" xfId="0" applyNumberFormat="1" applyFont="1" applyFill="1" applyBorder="1" applyAlignment="1">
      <alignment horizontal="center" vertical="center"/>
    </xf>
    <xf numFmtId="0" fontId="9" fillId="2" borderId="118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119" xfId="0" applyFont="1" applyFill="1" applyBorder="1" applyAlignment="1">
      <alignment horizontal="center" vertical="center"/>
    </xf>
    <xf numFmtId="0" fontId="9" fillId="4" borderId="120" xfId="0" applyFont="1" applyFill="1" applyBorder="1" applyAlignment="1">
      <alignment horizontal="center" vertical="center"/>
    </xf>
    <xf numFmtId="0" fontId="27" fillId="0" borderId="0" xfId="0" applyFo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60" xfId="0" applyFont="1" applyBorder="1" applyAlignment="1">
      <alignment horizontal="center" vertical="center"/>
    </xf>
    <xf numFmtId="0" fontId="13" fillId="0" borderId="121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122" xfId="0" applyFont="1" applyBorder="1" applyAlignment="1">
      <alignment horizontal="center" vertical="center"/>
    </xf>
    <xf numFmtId="0" fontId="30" fillId="0" borderId="121" xfId="0" applyFont="1" applyFill="1" applyBorder="1" applyAlignment="1">
      <alignment horizontal="center" vertical="center"/>
    </xf>
    <xf numFmtId="41" fontId="30" fillId="0" borderId="121" xfId="2" applyFont="1" applyFill="1" applyBorder="1" applyAlignment="1">
      <alignment horizontal="right" vertical="center"/>
    </xf>
    <xf numFmtId="14" fontId="30" fillId="0" borderId="121" xfId="0" applyNumberFormat="1" applyFont="1" applyFill="1" applyBorder="1" applyAlignment="1">
      <alignment horizontal="center" vertical="center"/>
    </xf>
    <xf numFmtId="0" fontId="30" fillId="0" borderId="121" xfId="3" applyFont="1" applyFill="1" applyBorder="1" applyAlignment="1">
      <alignment horizontal="center" vertical="center" shrinkToFit="1"/>
    </xf>
    <xf numFmtId="0" fontId="30" fillId="0" borderId="121" xfId="0" applyFont="1" applyFill="1" applyBorder="1" applyAlignment="1">
      <alignment horizontal="center" vertical="center" wrapText="1"/>
    </xf>
    <xf numFmtId="0" fontId="30" fillId="0" borderId="123" xfId="0" applyFont="1" applyFill="1" applyBorder="1" applyAlignment="1">
      <alignment horizontal="center" vertical="center"/>
    </xf>
    <xf numFmtId="14" fontId="30" fillId="0" borderId="121" xfId="0" applyNumberFormat="1" applyFont="1" applyBorder="1" applyAlignment="1">
      <alignment horizontal="center" vertical="center"/>
    </xf>
    <xf numFmtId="0" fontId="30" fillId="7" borderId="121" xfId="0" applyFont="1" applyFill="1" applyBorder="1" applyAlignment="1">
      <alignment horizontal="center" vertical="center"/>
    </xf>
    <xf numFmtId="41" fontId="30" fillId="7" borderId="121" xfId="2" applyFont="1" applyFill="1" applyBorder="1" applyAlignment="1">
      <alignment horizontal="right" vertical="center"/>
    </xf>
    <xf numFmtId="14" fontId="30" fillId="7" borderId="121" xfId="0" applyNumberFormat="1" applyFont="1" applyFill="1" applyBorder="1" applyAlignment="1">
      <alignment horizontal="center" vertical="center"/>
    </xf>
    <xf numFmtId="0" fontId="30" fillId="7" borderId="121" xfId="3" applyFont="1" applyFill="1" applyBorder="1" applyAlignment="1">
      <alignment horizontal="center" vertical="center" shrinkToFit="1"/>
    </xf>
    <xf numFmtId="0" fontId="30" fillId="7" borderId="121" xfId="0" applyFont="1" applyFill="1" applyBorder="1" applyAlignment="1">
      <alignment horizontal="center" vertical="center" wrapText="1"/>
    </xf>
    <xf numFmtId="41" fontId="13" fillId="0" borderId="121" xfId="2" applyFont="1" applyBorder="1" applyAlignment="1">
      <alignment horizontal="center" vertical="center"/>
    </xf>
    <xf numFmtId="14" fontId="13" fillId="0" borderId="121" xfId="0" applyNumberFormat="1" applyFont="1" applyBorder="1" applyAlignment="1">
      <alignment horizontal="center" vertical="center"/>
    </xf>
    <xf numFmtId="0" fontId="13" fillId="0" borderId="121" xfId="0" applyFont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/>
    </xf>
    <xf numFmtId="0" fontId="30" fillId="7" borderId="51" xfId="0" applyFont="1" applyFill="1" applyBorder="1" applyAlignment="1">
      <alignment horizontal="center" vertical="center"/>
    </xf>
    <xf numFmtId="3" fontId="30" fillId="7" borderId="121" xfId="0" applyNumberFormat="1" applyFont="1" applyFill="1" applyBorder="1" applyAlignment="1">
      <alignment horizontal="center" vertical="center"/>
    </xf>
    <xf numFmtId="0" fontId="30" fillId="0" borderId="51" xfId="0" applyFont="1" applyFill="1" applyBorder="1" applyAlignment="1">
      <alignment horizontal="center" vertical="center"/>
    </xf>
    <xf numFmtId="0" fontId="30" fillId="0" borderId="50" xfId="0" applyFont="1" applyFill="1" applyBorder="1" applyAlignment="1">
      <alignment horizontal="center" vertical="center"/>
    </xf>
    <xf numFmtId="41" fontId="30" fillId="0" borderId="121" xfId="2" applyFont="1" applyBorder="1" applyAlignment="1">
      <alignment horizontal="right" vertical="center"/>
    </xf>
    <xf numFmtId="0" fontId="30" fillId="0" borderId="121" xfId="0" applyFont="1" applyBorder="1" applyAlignment="1">
      <alignment horizontal="center" vertical="center"/>
    </xf>
    <xf numFmtId="0" fontId="30" fillId="0" borderId="121" xfId="0" applyFont="1" applyBorder="1" applyAlignment="1">
      <alignment horizontal="center" vertical="center" wrapText="1"/>
    </xf>
    <xf numFmtId="0" fontId="30" fillId="0" borderId="51" xfId="0" applyFont="1" applyBorder="1" applyAlignment="1">
      <alignment horizontal="center" vertical="center"/>
    </xf>
    <xf numFmtId="0" fontId="13" fillId="0" borderId="121" xfId="0" applyFont="1" applyFill="1" applyBorder="1" applyAlignment="1">
      <alignment horizontal="center" vertical="center"/>
    </xf>
    <xf numFmtId="41" fontId="13" fillId="0" borderId="121" xfId="2" applyFont="1" applyFill="1" applyBorder="1" applyAlignment="1">
      <alignment horizontal="right" vertical="center"/>
    </xf>
    <xf numFmtId="41" fontId="13" fillId="0" borderId="121" xfId="2" applyFont="1" applyFill="1" applyBorder="1" applyAlignment="1">
      <alignment horizontal="center" vertical="center"/>
    </xf>
    <xf numFmtId="14" fontId="13" fillId="0" borderId="121" xfId="0" applyNumberFormat="1" applyFont="1" applyFill="1" applyBorder="1" applyAlignment="1">
      <alignment horizontal="center" vertical="center"/>
    </xf>
    <xf numFmtId="3" fontId="13" fillId="0" borderId="121" xfId="0" applyNumberFormat="1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3" fillId="0" borderId="121" xfId="0" applyFont="1" applyFill="1" applyBorder="1" applyAlignment="1">
      <alignment horizontal="center" vertical="center" wrapText="1"/>
    </xf>
    <xf numFmtId="0" fontId="13" fillId="0" borderId="121" xfId="3" applyFont="1" applyFill="1" applyBorder="1" applyAlignment="1">
      <alignment horizontal="center" vertical="center" shrinkToFit="1"/>
    </xf>
    <xf numFmtId="0" fontId="13" fillId="0" borderId="12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13" fillId="2" borderId="60" xfId="0" applyFont="1" applyFill="1" applyBorder="1" applyAlignment="1">
      <alignment vertical="top" wrapText="1"/>
    </xf>
    <xf numFmtId="0" fontId="13" fillId="2" borderId="121" xfId="0" applyFont="1" applyFill="1" applyBorder="1" applyAlignment="1">
      <alignment vertical="top" wrapText="1"/>
    </xf>
    <xf numFmtId="0" fontId="33" fillId="2" borderId="121" xfId="0" applyFont="1" applyFill="1" applyBorder="1" applyAlignment="1">
      <alignment vertical="top" wrapText="1"/>
    </xf>
    <xf numFmtId="0" fontId="13" fillId="2" borderId="121" xfId="0" applyFont="1" applyFill="1" applyBorder="1" applyAlignment="1">
      <alignment horizontal="center" vertical="top" wrapText="1"/>
    </xf>
    <xf numFmtId="0" fontId="34" fillId="2" borderId="121" xfId="0" applyFont="1" applyFill="1" applyBorder="1" applyAlignment="1">
      <alignment horizontal="center" vertical="top" wrapText="1"/>
    </xf>
    <xf numFmtId="0" fontId="13" fillId="2" borderId="121" xfId="0" applyFont="1" applyFill="1" applyBorder="1" applyAlignment="1">
      <alignment horizontal="center" vertical="top"/>
    </xf>
    <xf numFmtId="0" fontId="35" fillId="2" borderId="121" xfId="0" applyFont="1" applyFill="1" applyBorder="1" applyAlignment="1">
      <alignment vertical="top" wrapText="1"/>
    </xf>
    <xf numFmtId="0" fontId="13" fillId="2" borderId="49" xfId="0" applyFont="1" applyFill="1" applyBorder="1" applyAlignment="1">
      <alignment horizontal="center" vertical="top"/>
    </xf>
    <xf numFmtId="0" fontId="13" fillId="0" borderId="122" xfId="0" applyFont="1" applyBorder="1" applyAlignment="1">
      <alignment horizontal="center" vertical="top"/>
    </xf>
    <xf numFmtId="0" fontId="9" fillId="0" borderId="0" xfId="0" applyFont="1" applyAlignment="1">
      <alignment horizontal="center" vertical="center"/>
    </xf>
    <xf numFmtId="0" fontId="9" fillId="4" borderId="62" xfId="0" applyFont="1" applyFill="1" applyBorder="1" applyAlignment="1">
      <alignment horizontal="center" vertical="center" wrapText="1"/>
    </xf>
    <xf numFmtId="0" fontId="9" fillId="4" borderId="124" xfId="0" applyFont="1" applyFill="1" applyBorder="1" applyAlignment="1">
      <alignment horizontal="center" vertical="center" wrapText="1"/>
    </xf>
    <xf numFmtId="0" fontId="9" fillId="4" borderId="125" xfId="0" applyFont="1" applyFill="1" applyBorder="1" applyAlignment="1">
      <alignment horizontal="center" vertical="center" wrapText="1"/>
    </xf>
    <xf numFmtId="0" fontId="9" fillId="4" borderId="125" xfId="0" applyFont="1" applyFill="1" applyBorder="1" applyAlignment="1">
      <alignment horizontal="center" vertical="center"/>
    </xf>
    <xf numFmtId="0" fontId="9" fillId="4" borderId="126" xfId="0" applyFont="1" applyFill="1" applyBorder="1" applyAlignment="1">
      <alignment horizontal="center" vertical="center" wrapText="1"/>
    </xf>
    <xf numFmtId="0" fontId="9" fillId="0" borderId="122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36" fillId="0" borderId="31" xfId="0" applyFont="1" applyBorder="1" applyAlignment="1">
      <alignment horizontal="left" vertical="center"/>
    </xf>
  </cellXfs>
  <cellStyles count="4">
    <cellStyle name="쉼표 [0] 2" xfId="2" xr:uid="{BAF40C46-9E5D-4C25-B0E2-E318CA630056}"/>
    <cellStyle name="표준" xfId="0" builtinId="0"/>
    <cellStyle name="표준 2 10 27" xfId="3" xr:uid="{CA5715AC-9BF9-4ED4-B5C8-D60AE91F5E98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295275</xdr:colOff>
      <xdr:row>9700</xdr:row>
      <xdr:rowOff>2645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E28A9B9-3CE2-414E-9AFA-9BD9F81AE53C}"/>
            </a:ext>
          </a:extLst>
        </xdr:cNvPr>
        <xdr:cNvSpPr txBox="1"/>
      </xdr:nvSpPr>
      <xdr:spPr>
        <a:xfrm>
          <a:off x="8677275" y="166306764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  <xdr:oneCellAnchor>
    <xdr:from>
      <xdr:col>11</xdr:col>
      <xdr:colOff>295275</xdr:colOff>
      <xdr:row>9778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FEB3CDB-F046-4BD9-A255-D36367A577B2}"/>
            </a:ext>
          </a:extLst>
        </xdr:cNvPr>
        <xdr:cNvSpPr txBox="1"/>
      </xdr:nvSpPr>
      <xdr:spPr>
        <a:xfrm>
          <a:off x="8677275" y="167643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ko-KR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39AD9-DE22-4B13-8199-8442234144BD}">
  <sheetPr>
    <tabColor rgb="FFFF33CC"/>
    <pageSetUpPr fitToPage="1"/>
  </sheetPr>
  <dimension ref="A1:AC24"/>
  <sheetViews>
    <sheetView workbookViewId="0">
      <selection activeCell="S14" sqref="S14"/>
    </sheetView>
  </sheetViews>
  <sheetFormatPr defaultRowHeight="13.5"/>
  <cols>
    <col min="1" max="1" width="2" customWidth="1"/>
    <col min="2" max="2" width="23.88671875" customWidth="1"/>
    <col min="3" max="28" width="4.33203125" customWidth="1"/>
    <col min="29" max="29" width="6" customWidth="1"/>
  </cols>
  <sheetData>
    <row r="1" spans="1:29" ht="14.25" thickBot="1"/>
    <row r="2" spans="1:29" ht="27" customHeight="1" thickBot="1">
      <c r="B2" s="81" t="s">
        <v>26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79"/>
    </row>
    <row r="5" spans="1:29" s="63" customFormat="1" ht="24" customHeight="1">
      <c r="A5" s="78"/>
      <c r="B5" s="77" t="s">
        <v>25</v>
      </c>
      <c r="C5" s="76" t="s">
        <v>4</v>
      </c>
      <c r="D5" s="71"/>
      <c r="E5" s="71"/>
      <c r="F5" s="71"/>
      <c r="G5" s="70"/>
      <c r="I5" s="75" t="s">
        <v>24</v>
      </c>
      <c r="J5" s="74"/>
      <c r="K5" s="74"/>
      <c r="L5" s="73"/>
      <c r="M5" s="72" t="s">
        <v>23</v>
      </c>
      <c r="N5" s="71"/>
      <c r="O5" s="71"/>
      <c r="P5" s="70"/>
      <c r="R5" s="69" t="s">
        <v>22</v>
      </c>
      <c r="S5" s="68"/>
      <c r="T5" s="68"/>
      <c r="U5" s="68"/>
      <c r="V5" s="68"/>
      <c r="W5" s="67" t="s">
        <v>21</v>
      </c>
      <c r="X5" s="66"/>
      <c r="Y5" s="66"/>
      <c r="Z5" s="66"/>
      <c r="AA5" s="66"/>
      <c r="AB5" s="65"/>
      <c r="AC5" s="64"/>
    </row>
    <row r="7" spans="1:29" ht="29.25" customHeight="1">
      <c r="B7" s="62" t="s">
        <v>20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</row>
    <row r="8" spans="1:29" ht="18.75" customHeight="1">
      <c r="B8" s="61" t="s">
        <v>19</v>
      </c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</row>
    <row r="9" spans="1:29" ht="13.5" customHeight="1" thickBot="1">
      <c r="B9" s="59"/>
      <c r="C9" s="58"/>
      <c r="D9" s="58"/>
      <c r="E9" s="58"/>
      <c r="F9" s="58"/>
      <c r="G9" s="57"/>
      <c r="H9" s="57"/>
      <c r="I9" s="57"/>
      <c r="J9" s="57"/>
      <c r="K9" s="57"/>
      <c r="L9" s="57"/>
      <c r="M9" s="57"/>
      <c r="N9" s="57"/>
      <c r="O9" s="57"/>
      <c r="Q9" s="57"/>
      <c r="R9" s="57"/>
      <c r="S9" s="57"/>
      <c r="T9" s="57"/>
      <c r="U9" s="57"/>
      <c r="V9" s="57"/>
      <c r="W9" s="57"/>
      <c r="X9" s="57"/>
      <c r="Y9" s="57"/>
      <c r="Z9" s="56" t="s">
        <v>18</v>
      </c>
      <c r="AA9" s="56"/>
      <c r="AB9" s="56"/>
    </row>
    <row r="10" spans="1:29" s="39" customFormat="1" ht="29.25" customHeight="1">
      <c r="B10" s="55" t="s">
        <v>17</v>
      </c>
      <c r="C10" s="54" t="s">
        <v>16</v>
      </c>
      <c r="D10" s="50" t="s">
        <v>15</v>
      </c>
      <c r="E10" s="49"/>
      <c r="F10" s="49"/>
      <c r="G10" s="49"/>
      <c r="H10" s="53"/>
      <c r="I10" s="52" t="s">
        <v>14</v>
      </c>
      <c r="J10" s="49"/>
      <c r="K10" s="49"/>
      <c r="L10" s="49"/>
      <c r="M10" s="51"/>
      <c r="N10" s="50" t="s">
        <v>13</v>
      </c>
      <c r="O10" s="49"/>
      <c r="P10" s="49"/>
      <c r="Q10" s="49"/>
      <c r="R10" s="53"/>
      <c r="S10" s="52" t="s">
        <v>12</v>
      </c>
      <c r="T10" s="49"/>
      <c r="U10" s="49"/>
      <c r="V10" s="49"/>
      <c r="W10" s="51"/>
      <c r="X10" s="50" t="s">
        <v>11</v>
      </c>
      <c r="Y10" s="49"/>
      <c r="Z10" s="49"/>
      <c r="AA10" s="49"/>
      <c r="AB10" s="48"/>
    </row>
    <row r="11" spans="1:29" s="39" customFormat="1" ht="29.25" customHeight="1" thickBot="1">
      <c r="B11" s="47"/>
      <c r="C11" s="46"/>
      <c r="D11" s="42" t="s">
        <v>10</v>
      </c>
      <c r="E11" s="41" t="s">
        <v>9</v>
      </c>
      <c r="F11" s="41" t="s">
        <v>8</v>
      </c>
      <c r="G11" s="41" t="s">
        <v>7</v>
      </c>
      <c r="H11" s="45" t="s">
        <v>6</v>
      </c>
      <c r="I11" s="44" t="s">
        <v>10</v>
      </c>
      <c r="J11" s="41" t="s">
        <v>9</v>
      </c>
      <c r="K11" s="41" t="s">
        <v>8</v>
      </c>
      <c r="L11" s="41" t="s">
        <v>7</v>
      </c>
      <c r="M11" s="43" t="s">
        <v>6</v>
      </c>
      <c r="N11" s="42" t="s">
        <v>10</v>
      </c>
      <c r="O11" s="41" t="s">
        <v>9</v>
      </c>
      <c r="P11" s="41" t="s">
        <v>8</v>
      </c>
      <c r="Q11" s="41" t="s">
        <v>7</v>
      </c>
      <c r="R11" s="45" t="s">
        <v>6</v>
      </c>
      <c r="S11" s="44" t="s">
        <v>10</v>
      </c>
      <c r="T11" s="41" t="s">
        <v>9</v>
      </c>
      <c r="U11" s="41" t="s">
        <v>8</v>
      </c>
      <c r="V11" s="41" t="s">
        <v>7</v>
      </c>
      <c r="W11" s="43" t="s">
        <v>6</v>
      </c>
      <c r="X11" s="42" t="s">
        <v>10</v>
      </c>
      <c r="Y11" s="41" t="s">
        <v>9</v>
      </c>
      <c r="Z11" s="41" t="s">
        <v>8</v>
      </c>
      <c r="AA11" s="41" t="s">
        <v>7</v>
      </c>
      <c r="AB11" s="40" t="s">
        <v>6</v>
      </c>
    </row>
    <row r="12" spans="1:29" ht="29.25" customHeight="1" thickTop="1" thickBot="1">
      <c r="B12" s="38" t="s">
        <v>5</v>
      </c>
      <c r="C12" s="37">
        <f>SUM(D12+I12+N12+S12+X12)</f>
        <v>46</v>
      </c>
      <c r="D12" s="33">
        <f>SUM(E12:H12)</f>
        <v>4</v>
      </c>
      <c r="E12" s="32">
        <f>SUM(E13:E18)</f>
        <v>2</v>
      </c>
      <c r="F12" s="32">
        <f>SUM(F13:F18)</f>
        <v>2</v>
      </c>
      <c r="G12" s="32">
        <f>SUM(G13:G18)</f>
        <v>0</v>
      </c>
      <c r="H12" s="36">
        <f>SUM(H13:H18)</f>
        <v>0</v>
      </c>
      <c r="I12" s="35">
        <f>SUM(J12:M12)</f>
        <v>31</v>
      </c>
      <c r="J12" s="32">
        <f>SUM(J13:J18)</f>
        <v>9</v>
      </c>
      <c r="K12" s="32">
        <f>SUM(K13:K18)</f>
        <v>20</v>
      </c>
      <c r="L12" s="32">
        <f>SUM(L13:L18)</f>
        <v>1</v>
      </c>
      <c r="M12" s="34">
        <f>SUM(M13:M18)</f>
        <v>1</v>
      </c>
      <c r="N12" s="33">
        <f>SUM(O12:R12)</f>
        <v>5</v>
      </c>
      <c r="O12" s="32">
        <f>SUM(O13:O18)</f>
        <v>0</v>
      </c>
      <c r="P12" s="32">
        <f>SUM(P13:P18)</f>
        <v>5</v>
      </c>
      <c r="Q12" s="32">
        <f>SUM(Q13:Q18)</f>
        <v>0</v>
      </c>
      <c r="R12" s="36">
        <f>SUM(R13:R18)</f>
        <v>0</v>
      </c>
      <c r="S12" s="35">
        <f>SUM(T12:W12)</f>
        <v>6</v>
      </c>
      <c r="T12" s="32">
        <f>SUM(T13:T18)</f>
        <v>0</v>
      </c>
      <c r="U12" s="32">
        <f>SUM(U13:U18)</f>
        <v>2</v>
      </c>
      <c r="V12" s="32">
        <f>SUM(V13:V18)</f>
        <v>4</v>
      </c>
      <c r="W12" s="34">
        <f>SUM(W13:W18)</f>
        <v>0</v>
      </c>
      <c r="X12" s="33">
        <f>SUM(Y12:AB12)</f>
        <v>0</v>
      </c>
      <c r="Y12" s="32">
        <f>SUM(Y13:Y18)</f>
        <v>0</v>
      </c>
      <c r="Z12" s="32">
        <f>SUM(Z13:Z18)</f>
        <v>0</v>
      </c>
      <c r="AA12" s="32">
        <f>SUM(AA13:AA18)</f>
        <v>0</v>
      </c>
      <c r="AB12" s="31">
        <f>SUM(AB13:AB18)</f>
        <v>0</v>
      </c>
    </row>
    <row r="13" spans="1:29" ht="29.25" customHeight="1">
      <c r="B13" s="30" t="s">
        <v>4</v>
      </c>
      <c r="C13" s="29">
        <f>SUM(D13+I13+N13+S13+X13)</f>
        <v>46</v>
      </c>
      <c r="D13" s="25">
        <f>SUM(E13:H13)</f>
        <v>4</v>
      </c>
      <c r="E13" s="24">
        <v>2</v>
      </c>
      <c r="F13" s="24">
        <v>2</v>
      </c>
      <c r="G13" s="24"/>
      <c r="H13" s="28"/>
      <c r="I13" s="27">
        <f>SUM(J13:M13)</f>
        <v>31</v>
      </c>
      <c r="J13" s="24">
        <v>9</v>
      </c>
      <c r="K13" s="24">
        <v>20</v>
      </c>
      <c r="L13" s="24">
        <v>1</v>
      </c>
      <c r="M13" s="26">
        <v>1</v>
      </c>
      <c r="N13" s="25">
        <f>SUM(O13:R13)</f>
        <v>5</v>
      </c>
      <c r="O13" s="24"/>
      <c r="P13" s="24">
        <v>5</v>
      </c>
      <c r="Q13" s="24"/>
      <c r="R13" s="28"/>
      <c r="S13" s="27">
        <f>SUM(T13:W13)</f>
        <v>6</v>
      </c>
      <c r="T13" s="24"/>
      <c r="U13" s="24">
        <v>2</v>
      </c>
      <c r="V13" s="24">
        <v>4</v>
      </c>
      <c r="W13" s="26"/>
      <c r="X13" s="25">
        <f>SUM(Y13:AB13)</f>
        <v>0</v>
      </c>
      <c r="Y13" s="24"/>
      <c r="Z13" s="24"/>
      <c r="AA13" s="24"/>
      <c r="AB13" s="23"/>
    </row>
    <row r="14" spans="1:29" ht="29.25" customHeight="1">
      <c r="B14" s="22"/>
      <c r="C14" s="19">
        <f>SUM(D14+I14+N14+S14+X14)</f>
        <v>0</v>
      </c>
      <c r="D14" s="15">
        <f>SUM(E14:H14)</f>
        <v>0</v>
      </c>
      <c r="E14" s="14"/>
      <c r="F14" s="14"/>
      <c r="G14" s="14"/>
      <c r="H14" s="18"/>
      <c r="I14" s="17">
        <f>SUM(J14:M14)</f>
        <v>0</v>
      </c>
      <c r="J14" s="14"/>
      <c r="K14" s="14"/>
      <c r="L14" s="14"/>
      <c r="M14" s="16"/>
      <c r="N14" s="15">
        <f>SUM(O14:R14)</f>
        <v>0</v>
      </c>
      <c r="O14" s="14"/>
      <c r="P14" s="14"/>
      <c r="Q14" s="14"/>
      <c r="R14" s="18"/>
      <c r="S14" s="17">
        <f>SUM(T14:W14)</f>
        <v>0</v>
      </c>
      <c r="T14" s="14"/>
      <c r="U14" s="14"/>
      <c r="V14" s="14"/>
      <c r="W14" s="16"/>
      <c r="X14" s="15">
        <f>SUM(Y14:AB14)</f>
        <v>0</v>
      </c>
      <c r="Y14" s="14"/>
      <c r="Z14" s="14"/>
      <c r="AA14" s="14"/>
      <c r="AB14" s="13"/>
    </row>
    <row r="15" spans="1:29" ht="29.25" customHeight="1">
      <c r="B15" s="21"/>
      <c r="C15" s="19">
        <f>SUM(D15+I15+N15+S15+X15)</f>
        <v>0</v>
      </c>
      <c r="D15" s="15">
        <f>SUM(E15:H15)</f>
        <v>0</v>
      </c>
      <c r="E15" s="14"/>
      <c r="F15" s="14"/>
      <c r="G15" s="14"/>
      <c r="H15" s="18"/>
      <c r="I15" s="17">
        <f>SUM(J15:M15)</f>
        <v>0</v>
      </c>
      <c r="J15" s="14"/>
      <c r="K15" s="14"/>
      <c r="L15" s="14"/>
      <c r="M15" s="16"/>
      <c r="N15" s="15">
        <f>SUM(O15:R15)</f>
        <v>0</v>
      </c>
      <c r="O15" s="14"/>
      <c r="P15" s="14"/>
      <c r="Q15" s="14"/>
      <c r="R15" s="18"/>
      <c r="S15" s="17">
        <f>SUM(T15:W15)</f>
        <v>0</v>
      </c>
      <c r="T15" s="14"/>
      <c r="U15" s="14"/>
      <c r="V15" s="14"/>
      <c r="W15" s="16"/>
      <c r="X15" s="15">
        <f>SUM(Y15:AB15)</f>
        <v>0</v>
      </c>
      <c r="Y15" s="14"/>
      <c r="Z15" s="14"/>
      <c r="AA15" s="14"/>
      <c r="AB15" s="13"/>
    </row>
    <row r="16" spans="1:29" ht="29.25" customHeight="1">
      <c r="B16" s="20"/>
      <c r="C16" s="19">
        <f>SUM(D16+I16+N16+S16+X16)</f>
        <v>0</v>
      </c>
      <c r="D16" s="15">
        <f>SUM(E16:H16)</f>
        <v>0</v>
      </c>
      <c r="E16" s="14"/>
      <c r="F16" s="14"/>
      <c r="G16" s="14"/>
      <c r="H16" s="18"/>
      <c r="I16" s="17">
        <f>SUM(J16:M16)</f>
        <v>0</v>
      </c>
      <c r="J16" s="14"/>
      <c r="K16" s="14"/>
      <c r="L16" s="14"/>
      <c r="M16" s="16"/>
      <c r="N16" s="15">
        <f>SUM(O16:R16)</f>
        <v>0</v>
      </c>
      <c r="O16" s="14"/>
      <c r="P16" s="14"/>
      <c r="Q16" s="14"/>
      <c r="R16" s="18"/>
      <c r="S16" s="17">
        <f>SUM(T16:W16)</f>
        <v>0</v>
      </c>
      <c r="T16" s="14"/>
      <c r="U16" s="14"/>
      <c r="V16" s="14"/>
      <c r="W16" s="16"/>
      <c r="X16" s="15">
        <f>SUM(Y16:AB16)</f>
        <v>0</v>
      </c>
      <c r="Y16" s="14"/>
      <c r="Z16" s="14"/>
      <c r="AA16" s="14"/>
      <c r="AB16" s="13"/>
    </row>
    <row r="17" spans="2:28" ht="29.25" customHeight="1">
      <c r="B17" s="20"/>
      <c r="C17" s="19">
        <f>SUM(D17+I17+N17+S17+X17)</f>
        <v>0</v>
      </c>
      <c r="D17" s="15">
        <f>SUM(E17:H17)</f>
        <v>0</v>
      </c>
      <c r="E17" s="14"/>
      <c r="F17" s="14"/>
      <c r="G17" s="14"/>
      <c r="H17" s="18"/>
      <c r="I17" s="17">
        <f>SUM(J17:M17)</f>
        <v>0</v>
      </c>
      <c r="J17" s="14"/>
      <c r="K17" s="14"/>
      <c r="L17" s="14"/>
      <c r="M17" s="16"/>
      <c r="N17" s="15">
        <f>SUM(O17:R17)</f>
        <v>0</v>
      </c>
      <c r="O17" s="14"/>
      <c r="P17" s="14"/>
      <c r="Q17" s="14"/>
      <c r="R17" s="18"/>
      <c r="S17" s="17">
        <f>SUM(T17:W17)</f>
        <v>0</v>
      </c>
      <c r="T17" s="14"/>
      <c r="U17" s="14"/>
      <c r="V17" s="14"/>
      <c r="W17" s="16"/>
      <c r="X17" s="15">
        <f>SUM(Y17:AB17)</f>
        <v>0</v>
      </c>
      <c r="Y17" s="14"/>
      <c r="Z17" s="14"/>
      <c r="AA17" s="14"/>
      <c r="AB17" s="13"/>
    </row>
    <row r="18" spans="2:28" ht="29.25" customHeight="1" thickBot="1">
      <c r="B18" s="12"/>
      <c r="C18" s="11">
        <f>SUM(D18+I18+N18+S18+X18)</f>
        <v>0</v>
      </c>
      <c r="D18" s="7">
        <f>SUM(E18:H18)</f>
        <v>0</v>
      </c>
      <c r="E18" s="6"/>
      <c r="F18" s="6"/>
      <c r="G18" s="6"/>
      <c r="H18" s="10"/>
      <c r="I18" s="9">
        <f>SUM(J18:M18)</f>
        <v>0</v>
      </c>
      <c r="J18" s="6"/>
      <c r="K18" s="6"/>
      <c r="L18" s="6"/>
      <c r="M18" s="8"/>
      <c r="N18" s="7">
        <f>SUM(O18:R18)</f>
        <v>0</v>
      </c>
      <c r="O18" s="6"/>
      <c r="P18" s="6"/>
      <c r="Q18" s="6"/>
      <c r="R18" s="10"/>
      <c r="S18" s="9">
        <f>SUM(T18:W18)</f>
        <v>0</v>
      </c>
      <c r="T18" s="6"/>
      <c r="U18" s="6"/>
      <c r="V18" s="6"/>
      <c r="W18" s="8"/>
      <c r="X18" s="7">
        <f>SUM(Y18:AB18)</f>
        <v>0</v>
      </c>
      <c r="Y18" s="6"/>
      <c r="Z18" s="6"/>
      <c r="AA18" s="6"/>
      <c r="AB18" s="5"/>
    </row>
    <row r="19" spans="2:28" ht="7.5" customHeight="1"/>
    <row r="20" spans="2:28" ht="15" customHeight="1">
      <c r="B20" s="3" t="s">
        <v>3</v>
      </c>
      <c r="C20" s="4"/>
      <c r="D20" s="4"/>
      <c r="E20" s="4"/>
      <c r="F20" s="4"/>
      <c r="G20" s="4"/>
      <c r="H20" s="4"/>
      <c r="I20" s="4"/>
    </row>
    <row r="21" spans="2:28" ht="15" customHeight="1">
      <c r="B21" s="3" t="s">
        <v>2</v>
      </c>
    </row>
    <row r="22" spans="2:28" ht="15" customHeight="1">
      <c r="B22" s="2" t="s">
        <v>1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4" spans="2:28">
      <c r="N24" t="s">
        <v>0</v>
      </c>
    </row>
  </sheetData>
  <mergeCells count="14">
    <mergeCell ref="B2:AB2"/>
    <mergeCell ref="C5:G5"/>
    <mergeCell ref="I5:L5"/>
    <mergeCell ref="M5:P5"/>
    <mergeCell ref="R5:V5"/>
    <mergeCell ref="W5:AB5"/>
    <mergeCell ref="Z9:AB9"/>
    <mergeCell ref="B10:B11"/>
    <mergeCell ref="C10:C11"/>
    <mergeCell ref="D10:H10"/>
    <mergeCell ref="I10:M10"/>
    <mergeCell ref="N10:R10"/>
    <mergeCell ref="S10:W10"/>
    <mergeCell ref="X10:AB10"/>
  </mergeCells>
  <phoneticPr fontId="2" type="noConversion"/>
  <pageMargins left="0.7" right="0.7" top="0.75" bottom="0.75" header="0.3" footer="0.3"/>
  <pageSetup paperSize="9" scale="8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2E82F-9DD5-47B1-A584-6E69A011F7C1}">
  <sheetPr>
    <pageSetUpPr fitToPage="1"/>
  </sheetPr>
  <dimension ref="A1:AC62"/>
  <sheetViews>
    <sheetView topLeftCell="A22" zoomScale="85" zoomScaleNormal="85" workbookViewId="0">
      <selection activeCell="F69" sqref="F69"/>
    </sheetView>
  </sheetViews>
  <sheetFormatPr defaultRowHeight="13.5"/>
  <cols>
    <col min="1" max="1" width="2" customWidth="1"/>
    <col min="2" max="2" width="20.6640625" customWidth="1"/>
    <col min="3" max="3" width="7.44140625" customWidth="1"/>
    <col min="4" max="29" width="4.6640625" customWidth="1"/>
    <col min="30" max="30" width="6" customWidth="1"/>
  </cols>
  <sheetData>
    <row r="1" spans="1:29" s="82" customFormat="1"/>
    <row r="2" spans="1:29" s="82" customFormat="1" ht="22.5" customHeight="1">
      <c r="B2" s="61" t="s">
        <v>56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194"/>
      <c r="X2" s="60"/>
      <c r="Y2" s="60"/>
      <c r="Z2" s="60"/>
      <c r="AA2" s="60"/>
      <c r="AB2" s="60"/>
      <c r="AC2" s="60"/>
    </row>
    <row r="3" spans="1:29" s="82" customFormat="1" ht="15" customHeight="1">
      <c r="A3" s="78"/>
      <c r="B3" s="3" t="s">
        <v>55</v>
      </c>
      <c r="C3" s="4"/>
      <c r="D3" s="4"/>
      <c r="E3" s="187"/>
      <c r="F3" s="187"/>
      <c r="G3" s="187"/>
      <c r="H3" s="193"/>
      <c r="I3" s="191"/>
      <c r="J3" s="187"/>
      <c r="K3" s="187"/>
      <c r="L3" s="187"/>
      <c r="M3" s="192"/>
      <c r="N3" s="187"/>
      <c r="O3" s="187"/>
      <c r="P3" s="187"/>
      <c r="R3" s="191"/>
      <c r="S3" s="187"/>
      <c r="T3" s="187"/>
      <c r="U3" s="187"/>
      <c r="V3" s="187"/>
      <c r="W3" s="187"/>
      <c r="X3" s="190"/>
      <c r="Y3" s="189"/>
      <c r="Z3" s="189"/>
      <c r="AA3" s="189"/>
      <c r="AB3" s="189"/>
      <c r="AC3" s="189"/>
    </row>
    <row r="4" spans="1:29" s="82" customFormat="1" ht="1.5" customHeight="1" thickBot="1">
      <c r="B4" s="188"/>
      <c r="C4" s="188"/>
      <c r="D4" s="188"/>
      <c r="E4" s="188"/>
      <c r="F4" s="188"/>
      <c r="G4" s="188"/>
      <c r="H4" s="187"/>
      <c r="I4" s="187"/>
      <c r="J4" s="187"/>
      <c r="K4" s="187"/>
      <c r="L4" s="187"/>
      <c r="M4" s="187"/>
      <c r="N4" s="187"/>
      <c r="O4" s="187"/>
      <c r="P4" s="187"/>
      <c r="R4" s="187"/>
      <c r="S4" s="187"/>
      <c r="T4" s="187"/>
      <c r="U4" s="187"/>
      <c r="V4" s="187"/>
      <c r="W4" s="187"/>
      <c r="X4" s="187"/>
      <c r="Y4" s="187"/>
      <c r="Z4" s="187"/>
      <c r="AA4" s="186" t="s">
        <v>54</v>
      </c>
      <c r="AB4" s="186"/>
      <c r="AC4" s="186"/>
    </row>
    <row r="5" spans="1:29" s="82" customFormat="1" ht="18.75" customHeight="1">
      <c r="B5" s="185" t="s">
        <v>17</v>
      </c>
      <c r="C5" s="184" t="s">
        <v>5</v>
      </c>
      <c r="D5" s="183"/>
      <c r="E5" s="181" t="s">
        <v>15</v>
      </c>
      <c r="F5" s="54"/>
      <c r="G5" s="54"/>
      <c r="H5" s="54"/>
      <c r="I5" s="182"/>
      <c r="J5" s="181" t="s">
        <v>14</v>
      </c>
      <c r="K5" s="54"/>
      <c r="L5" s="54"/>
      <c r="M5" s="54"/>
      <c r="N5" s="182"/>
      <c r="O5" s="181" t="s">
        <v>13</v>
      </c>
      <c r="P5" s="54"/>
      <c r="Q5" s="54"/>
      <c r="R5" s="54"/>
      <c r="S5" s="182"/>
      <c r="T5" s="181" t="s">
        <v>12</v>
      </c>
      <c r="U5" s="54"/>
      <c r="V5" s="54"/>
      <c r="W5" s="54"/>
      <c r="X5" s="182"/>
      <c r="Y5" s="181" t="s">
        <v>11</v>
      </c>
      <c r="Z5" s="54"/>
      <c r="AA5" s="54"/>
      <c r="AB5" s="54"/>
      <c r="AC5" s="180"/>
    </row>
    <row r="6" spans="1:29" s="82" customFormat="1" ht="18.75" customHeight="1" thickBot="1">
      <c r="B6" s="179"/>
      <c r="C6" s="178"/>
      <c r="D6" s="177"/>
      <c r="E6" s="42" t="s">
        <v>10</v>
      </c>
      <c r="F6" s="41" t="s">
        <v>9</v>
      </c>
      <c r="G6" s="41" t="s">
        <v>8</v>
      </c>
      <c r="H6" s="41" t="s">
        <v>7</v>
      </c>
      <c r="I6" s="45" t="s">
        <v>6</v>
      </c>
      <c r="J6" s="44" t="s">
        <v>10</v>
      </c>
      <c r="K6" s="41" t="s">
        <v>9</v>
      </c>
      <c r="L6" s="41" t="s">
        <v>8</v>
      </c>
      <c r="M6" s="41" t="s">
        <v>7</v>
      </c>
      <c r="N6" s="43" t="s">
        <v>6</v>
      </c>
      <c r="O6" s="42" t="s">
        <v>10</v>
      </c>
      <c r="P6" s="41" t="s">
        <v>9</v>
      </c>
      <c r="Q6" s="41" t="s">
        <v>8</v>
      </c>
      <c r="R6" s="41" t="s">
        <v>7</v>
      </c>
      <c r="S6" s="45" t="s">
        <v>6</v>
      </c>
      <c r="T6" s="42" t="s">
        <v>10</v>
      </c>
      <c r="U6" s="41" t="s">
        <v>9</v>
      </c>
      <c r="V6" s="41" t="s">
        <v>8</v>
      </c>
      <c r="W6" s="41" t="s">
        <v>7</v>
      </c>
      <c r="X6" s="45" t="s">
        <v>6</v>
      </c>
      <c r="Y6" s="44" t="s">
        <v>10</v>
      </c>
      <c r="Z6" s="41" t="s">
        <v>9</v>
      </c>
      <c r="AA6" s="41" t="s">
        <v>8</v>
      </c>
      <c r="AB6" s="41" t="s">
        <v>7</v>
      </c>
      <c r="AC6" s="40" t="s">
        <v>6</v>
      </c>
    </row>
    <row r="7" spans="1:29" s="82" customFormat="1" ht="20.25" customHeight="1" thickTop="1">
      <c r="B7" s="176" t="s">
        <v>4</v>
      </c>
      <c r="C7" s="175" t="s">
        <v>37</v>
      </c>
      <c r="D7" s="174">
        <f>SUM(E7+J7+O7+T7+Y7)</f>
        <v>1</v>
      </c>
      <c r="E7" s="173">
        <f>SUM(F7:I7)</f>
        <v>0</v>
      </c>
      <c r="F7" s="170">
        <f>SUM(F10+F13+F19+F22+F52)</f>
        <v>2</v>
      </c>
      <c r="G7" s="170">
        <f>SUM(G10+G13+G19+G22+G52)</f>
        <v>-2</v>
      </c>
      <c r="H7" s="170">
        <f>SUM(H10+H13+H19+H22+H52)</f>
        <v>0</v>
      </c>
      <c r="I7" s="172">
        <f>SUM(I10+I13+I19+I22+I52)</f>
        <v>0</v>
      </c>
      <c r="J7" s="171">
        <f>SUM(K7:N7)</f>
        <v>1</v>
      </c>
      <c r="K7" s="170">
        <f>SUM(K10+K13+K19+K22+K52)</f>
        <v>0</v>
      </c>
      <c r="L7" s="170">
        <f>SUM(L10+L13+L19+L22+L52)</f>
        <v>1</v>
      </c>
      <c r="M7" s="170">
        <f>SUM(M10+M13+M19+M22+M52)</f>
        <v>0</v>
      </c>
      <c r="N7" s="170">
        <f>SUM(N10+N13+N19+N22+N52)</f>
        <v>0</v>
      </c>
      <c r="O7" s="173">
        <f>SUM(P7:S7)</f>
        <v>0</v>
      </c>
      <c r="P7" s="170">
        <f>SUM(P10+P13+P19+P22+P52)</f>
        <v>0</v>
      </c>
      <c r="Q7" s="170">
        <f>SUM(Q10+Q13+Q19+Q22+Q52)</f>
        <v>0</v>
      </c>
      <c r="R7" s="170">
        <f>SUM(R10+R13+R19+R22+R52)</f>
        <v>0</v>
      </c>
      <c r="S7" s="170">
        <f>SUM(S10+S13+S19+S22+S52)</f>
        <v>0</v>
      </c>
      <c r="T7" s="173">
        <f>SUM(U7:X7)</f>
        <v>0</v>
      </c>
      <c r="U7" s="170">
        <f>SUM(U10+U13+U19+U22+U52)</f>
        <v>0</v>
      </c>
      <c r="V7" s="170">
        <f>SUM(V10+V13+V19+V22+V52)</f>
        <v>0</v>
      </c>
      <c r="W7" s="170">
        <f>SUM(W10+W13+W19+W22+W52)</f>
        <v>0</v>
      </c>
      <c r="X7" s="172">
        <f>SUM(X10+X13+X19+X22+X52)</f>
        <v>0</v>
      </c>
      <c r="Y7" s="171">
        <f>SUM(Z7:AC7)</f>
        <v>0</v>
      </c>
      <c r="Z7" s="170">
        <f>SUM(Z10+Z13+Z19+Z22+Z52)</f>
        <v>0</v>
      </c>
      <c r="AA7" s="170">
        <f>SUM(AA10+AA13+AA19+AA22+AA52)</f>
        <v>0</v>
      </c>
      <c r="AB7" s="170">
        <f>SUM(AB10+AB13+AB19+AB22+AB52)</f>
        <v>0</v>
      </c>
      <c r="AC7" s="169">
        <f>SUM(AC10+AC13+AC19+AC22+AC52)</f>
        <v>0</v>
      </c>
    </row>
    <row r="8" spans="1:29" s="82" customFormat="1" ht="20.25" customHeight="1">
      <c r="B8" s="168"/>
      <c r="C8" s="167" t="s">
        <v>53</v>
      </c>
      <c r="D8" s="166">
        <f>SUM(D11,D14,D17,D20,D23,D26,D29,D32,D35,D38,D41,D44,D47,D50)</f>
        <v>46</v>
      </c>
      <c r="E8" s="165">
        <f>SUM(F8:I8)</f>
        <v>4</v>
      </c>
      <c r="F8" s="163">
        <f>SUM(F11,F14,F17,F20,F23,F26,F29,F32,F35,F38,F41,F44,F47,F50)</f>
        <v>2</v>
      </c>
      <c r="G8" s="163">
        <f>SUM(G11,G14,G17,G20,G23,G26,G29,G32,G35,G38,G41,G44,G47,G50)</f>
        <v>2</v>
      </c>
      <c r="H8" s="163">
        <f>SUM(H11,H14,H17,H20,H23,H26,H29,H32,H35,H38,H41,H44,H47,H50)</f>
        <v>0</v>
      </c>
      <c r="I8" s="163">
        <f>SUM(I11,I14,I17,I20,I23,I26,I29,I32,I35,I38,I41,I44,I47,I50)</f>
        <v>0</v>
      </c>
      <c r="J8" s="164">
        <f>SUM(K8:N8)</f>
        <v>31</v>
      </c>
      <c r="K8" s="163">
        <f>SUM(K11,K14,K17,K20,K23,K26,K29,K32,K35,K38,K41,K44,K47,K50)</f>
        <v>9</v>
      </c>
      <c r="L8" s="163">
        <f>SUM(L11,L14,L17,L20,L23,L26,L29,L32,L35,L38,L41,L44,L47,L50)</f>
        <v>20</v>
      </c>
      <c r="M8" s="163">
        <f>SUM(M11,M14,M17,M20,M23,M26,M29,M32,M35,M38,M41,M44,M47,M50)</f>
        <v>1</v>
      </c>
      <c r="N8" s="163">
        <f>SUM(N11,N14,N17,N20,N23,N26,N29,N32,N35,N38,N41,N44,N47,N50)</f>
        <v>1</v>
      </c>
      <c r="O8" s="165">
        <f>SUM(P8:S8)</f>
        <v>5</v>
      </c>
      <c r="P8" s="163">
        <f>SUM(P11,P14,P17,P20,P23,P26,P29,P32,P35,P38,P41,P44,P47,P50)</f>
        <v>0</v>
      </c>
      <c r="Q8" s="163">
        <f>SUM(Q11,Q14,Q17,Q20,Q23,Q26,Q29,Q32,Q35,Q38,Q41,Q44,Q47,Q50)</f>
        <v>5</v>
      </c>
      <c r="R8" s="163">
        <f>SUM(R11,R14,R17,R20,R23,R26,R29,R32,R35,R38,R41,R44,R47,R50)</f>
        <v>0</v>
      </c>
      <c r="S8" s="163">
        <f>SUM(S11,S14,S17,S20,S23,S26,S29,S32,S35,S38,S41,S44,S47,S50)</f>
        <v>0</v>
      </c>
      <c r="T8" s="165">
        <f>SUM(U8:X8)</f>
        <v>6</v>
      </c>
      <c r="U8" s="163">
        <f>SUM(U11,U14,U17,U20,U23,U26,U29,U32,U35,U38,U41,U44,U47,U50)</f>
        <v>0</v>
      </c>
      <c r="V8" s="163">
        <f>SUM(V11,V14,V17,V20,V23,V26,V29,V32,V35,V38,V41,V44,V47,V50)</f>
        <v>2</v>
      </c>
      <c r="W8" s="163">
        <f>SUM(W11,W14,W17,W20,W23,W26,W29,W32,W35,W38,W41,W44,W47,W50)</f>
        <v>4</v>
      </c>
      <c r="X8" s="163">
        <f>SUM(X11,X14,X17,X20,X23,X26,X29,X32,X35,X38,X41,X44,X47,X50)</f>
        <v>0</v>
      </c>
      <c r="Y8" s="164">
        <f>SUM(Z8:AC8)</f>
        <v>0</v>
      </c>
      <c r="Z8" s="163">
        <f>SUM(Z11,Z14,Z17,Z20,Z23,Z26,Z29,Z32,Z35,Z38,Z41,Z44,Z47,Z50)</f>
        <v>0</v>
      </c>
      <c r="AA8" s="163">
        <f>SUM(AA11,AA14,AA17,AA20,AA23,AA26,AA29,AA32,AA35,AA38,AA41,AA44,AA47,AA50)</f>
        <v>0</v>
      </c>
      <c r="AB8" s="163">
        <f>SUM(AB11,AB14,AB17,AB20,AB23,AB26,AB29,AB32,AB35,AB38,AB41,AB44,AB47,AB50)</f>
        <v>0</v>
      </c>
      <c r="AC8" s="162">
        <f>SUM(AC11,AC14,AC17,AC20,AC23,AC26,AC29,AC32,AC35,AC38,AC41,AC44,AC47,AC50)</f>
        <v>0</v>
      </c>
    </row>
    <row r="9" spans="1:29" s="82" customFormat="1" ht="20.25" customHeight="1" thickBot="1">
      <c r="B9" s="161"/>
      <c r="C9" s="160" t="s">
        <v>52</v>
      </c>
      <c r="D9" s="159">
        <f>SUM(D12,D15,D18,D21,D24,D27,D30,D33,D36,D39,D42,D45,D48,D51)</f>
        <v>45</v>
      </c>
      <c r="E9" s="158">
        <f>SUM(F9:I9)</f>
        <v>4</v>
      </c>
      <c r="F9" s="156">
        <f>SUM(F12,F15,F18,F21,F24,F27,F30,F33,F36,F39,F42,F45,F48,F51)</f>
        <v>0</v>
      </c>
      <c r="G9" s="156">
        <f>SUM(G12,G15,G18,G21,G24,G27,G30,G33,G36,G39,G42,G45,G48,G51)</f>
        <v>4</v>
      </c>
      <c r="H9" s="156">
        <f>SUM(H12,H15,H18,H21,H24,H27,H30,H33,H36,H39,H42,H45,H48,H51)</f>
        <v>0</v>
      </c>
      <c r="I9" s="156">
        <f>SUM(I12,I15,I18,I21,I24,I27,I30,I33,I36,I39,I42,I45,I48,I51)</f>
        <v>0</v>
      </c>
      <c r="J9" s="157">
        <f>SUM(K9:N9)</f>
        <v>30</v>
      </c>
      <c r="K9" s="156">
        <f>SUM(K12,K15,K18,K21,K24,K27,K30,K33,K36,K39,K42,K45,K48,K51)</f>
        <v>8</v>
      </c>
      <c r="L9" s="156">
        <f>SUM(L12,L15,L18,L21,L24,L27,L30,L33,L36,L39,L42,L45,L48,L51)</f>
        <v>20</v>
      </c>
      <c r="M9" s="156">
        <f>SUM(M12,M15,M18,M21,M24,M27,M30,M33,M36,M39,M42,M45,M48,M51)</f>
        <v>1</v>
      </c>
      <c r="N9" s="156">
        <f>SUM(N12,N15,N18,N21,N24,N27,N30,N33,N36,N39,N42,N45,N48,N51)</f>
        <v>1</v>
      </c>
      <c r="O9" s="158">
        <f>SUM(P9:S9)</f>
        <v>5</v>
      </c>
      <c r="P9" s="156">
        <f>SUM(P12,P15,P18,P21,P24,P27,P30,P33,P36,P39,P42,P45,P48,P51)</f>
        <v>0</v>
      </c>
      <c r="Q9" s="156">
        <f>SUM(Q12,Q15,Q18,Q21,Q24,Q27,Q30,Q33,Q36,Q39,Q42,Q45,Q48,Q51)</f>
        <v>5</v>
      </c>
      <c r="R9" s="156">
        <f>SUM(R12,R15,R18,R21,R24,R27,R30,R33,R36,R39,R42,R45,R48,R51)</f>
        <v>0</v>
      </c>
      <c r="S9" s="156">
        <f>SUM(S12,S15,S18,S21,S24,S27,S30,S33,S36,S39,S42,S45,S48,S51)</f>
        <v>0</v>
      </c>
      <c r="T9" s="158">
        <f>SUM(U9:X9)</f>
        <v>6</v>
      </c>
      <c r="U9" s="156">
        <f>SUM(U12,U15,U18,U21,U24,U27,U30,U33,U36,U39,U42,U45,U48,U51)</f>
        <v>0</v>
      </c>
      <c r="V9" s="156">
        <f>SUM(V12,V15,V18,V21,V24,V27,V30,V33,V36,V39,V42,V45,V48,V51)</f>
        <v>2</v>
      </c>
      <c r="W9" s="156">
        <f>SUM(W12,W15,W18,W21,W24,W27,W30,W33,W36,W39,W42,W45,W48,W51)</f>
        <v>4</v>
      </c>
      <c r="X9" s="156">
        <f>SUM(X12,X15,X18,X21,X24,X27,X30,X33,X36,X39,X42,X45,X48,X51)</f>
        <v>0</v>
      </c>
      <c r="Y9" s="157">
        <f>SUM(Z9:AC9)</f>
        <v>0</v>
      </c>
      <c r="Z9" s="156">
        <f>SUM(Z12,Z15,Z18,Z21,Z24,Z27,Z30,Z33,Z36,Z39,Z42,Z45,Z48,Z51)</f>
        <v>0</v>
      </c>
      <c r="AA9" s="156">
        <f>SUM(AA12,AA15,AA18,AA21,AA24,AA27,AA30,AA33,AA36,AA39,AA42,AA45,AA48,AA51)</f>
        <v>0</v>
      </c>
      <c r="AB9" s="156">
        <f>SUM(AB12,AB15,AB18,AB21,AB24,AB27,AB30,AB33,AB36,AB39,AB42,AB45,AB48,AB51)</f>
        <v>0</v>
      </c>
      <c r="AC9" s="155">
        <f>SUM(AC12,AC15,AC18,AC21,AC24,AC27,AC30,AC33,AC36,AC39,AC42,AC45,AC48,AC51)</f>
        <v>0</v>
      </c>
    </row>
    <row r="10" spans="1:29" s="82" customFormat="1" ht="20.25" customHeight="1">
      <c r="B10" s="154" t="s">
        <v>51</v>
      </c>
      <c r="C10" s="153" t="s">
        <v>37</v>
      </c>
      <c r="D10" s="125">
        <f>SUM(E10+J10+O10+T10+Y10)</f>
        <v>1</v>
      </c>
      <c r="E10" s="124">
        <f>SUM(F10:I10)</f>
        <v>0</v>
      </c>
      <c r="F10" s="121">
        <f>SUM(F11-F12)</f>
        <v>2</v>
      </c>
      <c r="G10" s="121">
        <f>SUM(G11-G12)</f>
        <v>-2</v>
      </c>
      <c r="H10" s="121">
        <f>SUM(H11-H12)</f>
        <v>0</v>
      </c>
      <c r="I10" s="123">
        <f>SUM(I11-I12)</f>
        <v>0</v>
      </c>
      <c r="J10" s="122">
        <f>SUM(K10:N10)</f>
        <v>1</v>
      </c>
      <c r="K10" s="121">
        <f>SUM(K11-K12)</f>
        <v>0</v>
      </c>
      <c r="L10" s="121">
        <f>SUM(L11-L12)</f>
        <v>1</v>
      </c>
      <c r="M10" s="121">
        <f>SUM(M11-M12)</f>
        <v>0</v>
      </c>
      <c r="N10" s="125">
        <f>SUM(N11-N12)</f>
        <v>0</v>
      </c>
      <c r="O10" s="124">
        <f>SUM(P10:S10)</f>
        <v>0</v>
      </c>
      <c r="P10" s="121">
        <f>SUM(P11-P12)</f>
        <v>0</v>
      </c>
      <c r="Q10" s="121">
        <f>SUM(Q11-Q12)</f>
        <v>0</v>
      </c>
      <c r="R10" s="121">
        <f>SUM(R11-R12)</f>
        <v>0</v>
      </c>
      <c r="S10" s="123">
        <f>SUM(S11-S12)</f>
        <v>0</v>
      </c>
      <c r="T10" s="124">
        <f>SUM(U10:X10)</f>
        <v>0</v>
      </c>
      <c r="U10" s="121">
        <f>SUM(U11-U12)</f>
        <v>0</v>
      </c>
      <c r="V10" s="121">
        <f>SUM(V11-V12)</f>
        <v>0</v>
      </c>
      <c r="W10" s="121">
        <f>SUM(W11-W12)</f>
        <v>0</v>
      </c>
      <c r="X10" s="123">
        <f>SUM(X11-X12)</f>
        <v>0</v>
      </c>
      <c r="Y10" s="122">
        <f>SUM(Z10:AC10)</f>
        <v>0</v>
      </c>
      <c r="Z10" s="121">
        <f>SUM(Z11-Z12)</f>
        <v>0</v>
      </c>
      <c r="AA10" s="121">
        <f>SUM(AA11-AA12)</f>
        <v>0</v>
      </c>
      <c r="AB10" s="121">
        <f>SUM(AB11-AB12)</f>
        <v>0</v>
      </c>
      <c r="AC10" s="120">
        <f>SUM(AC11-AC12)</f>
        <v>0</v>
      </c>
    </row>
    <row r="11" spans="1:29" s="82" customFormat="1" ht="20.25" customHeight="1">
      <c r="B11" s="119"/>
      <c r="C11" s="118" t="s">
        <v>36</v>
      </c>
      <c r="D11" s="117">
        <f>SUM(E11+J11+O11+T11+Y11)</f>
        <v>18</v>
      </c>
      <c r="E11" s="116">
        <f>SUM(F11:I11)</f>
        <v>4</v>
      </c>
      <c r="F11" s="113">
        <v>2</v>
      </c>
      <c r="G11" s="113">
        <v>2</v>
      </c>
      <c r="H11" s="113"/>
      <c r="I11" s="115"/>
      <c r="J11" s="114">
        <f>SUM(K11:N11)</f>
        <v>12</v>
      </c>
      <c r="K11" s="113">
        <v>2</v>
      </c>
      <c r="L11" s="113">
        <v>9</v>
      </c>
      <c r="M11" s="113"/>
      <c r="N11" s="117">
        <v>1</v>
      </c>
      <c r="O11" s="116">
        <f>SUM(P11:S11)</f>
        <v>2</v>
      </c>
      <c r="P11" s="113"/>
      <c r="Q11" s="113">
        <v>2</v>
      </c>
      <c r="R11" s="113"/>
      <c r="S11" s="115"/>
      <c r="T11" s="116">
        <f>SUM(U11:X11)</f>
        <v>0</v>
      </c>
      <c r="U11" s="113"/>
      <c r="V11" s="113"/>
      <c r="W11" s="113"/>
      <c r="X11" s="115"/>
      <c r="Y11" s="114">
        <f>SUM(Z11:AC11)</f>
        <v>0</v>
      </c>
      <c r="Z11" s="113"/>
      <c r="AA11" s="113"/>
      <c r="AB11" s="113"/>
      <c r="AC11" s="112"/>
    </row>
    <row r="12" spans="1:29" s="82" customFormat="1" ht="20.25" customHeight="1">
      <c r="B12" s="111"/>
      <c r="C12" s="134" t="s">
        <v>35</v>
      </c>
      <c r="D12" s="149">
        <f>SUM(E12+J12+O12+T12+Y12)</f>
        <v>17</v>
      </c>
      <c r="E12" s="116">
        <f>SUM(F12:I12)</f>
        <v>4</v>
      </c>
      <c r="F12" s="113">
        <v>0</v>
      </c>
      <c r="G12" s="113">
        <v>4</v>
      </c>
      <c r="H12" s="113">
        <v>0</v>
      </c>
      <c r="I12" s="115">
        <v>0</v>
      </c>
      <c r="J12" s="114">
        <f>SUM(K12:N12)</f>
        <v>11</v>
      </c>
      <c r="K12" s="113">
        <v>2</v>
      </c>
      <c r="L12" s="113">
        <v>8</v>
      </c>
      <c r="M12" s="113">
        <v>0</v>
      </c>
      <c r="N12" s="117">
        <v>1</v>
      </c>
      <c r="O12" s="116">
        <f>SUM(P12:S12)</f>
        <v>2</v>
      </c>
      <c r="P12" s="113">
        <v>0</v>
      </c>
      <c r="Q12" s="113">
        <v>2</v>
      </c>
      <c r="R12" s="113">
        <v>0</v>
      </c>
      <c r="S12" s="115">
        <v>0</v>
      </c>
      <c r="T12" s="116">
        <f>SUM(U12:X12)</f>
        <v>0</v>
      </c>
      <c r="U12" s="113">
        <v>0</v>
      </c>
      <c r="V12" s="113">
        <v>0</v>
      </c>
      <c r="W12" s="113">
        <v>0</v>
      </c>
      <c r="X12" s="115">
        <v>0</v>
      </c>
      <c r="Y12" s="114">
        <f>SUM(Z12:AC12)</f>
        <v>0</v>
      </c>
      <c r="Z12" s="113">
        <v>0</v>
      </c>
      <c r="AA12" s="113">
        <v>0</v>
      </c>
      <c r="AB12" s="113">
        <v>0</v>
      </c>
      <c r="AC12" s="112">
        <v>0</v>
      </c>
    </row>
    <row r="13" spans="1:29" s="82" customFormat="1" ht="20.25" customHeight="1">
      <c r="B13" s="128" t="s">
        <v>50</v>
      </c>
      <c r="C13" s="140" t="s">
        <v>37</v>
      </c>
      <c r="D13" s="126">
        <f>SUM(E13+J13+O13+T13+Y13)</f>
        <v>0</v>
      </c>
      <c r="E13" s="139">
        <f>SUM(F13:I13)</f>
        <v>0</v>
      </c>
      <c r="F13" s="136">
        <f>SUM(F14-F15)</f>
        <v>0</v>
      </c>
      <c r="G13" s="136">
        <f>SUM(G14-G15)</f>
        <v>0</v>
      </c>
      <c r="H13" s="136">
        <f>SUM(H14-H15)</f>
        <v>0</v>
      </c>
      <c r="I13" s="138">
        <f>SUM(I14-I15)</f>
        <v>0</v>
      </c>
      <c r="J13" s="137">
        <f>SUM(K13:N13)</f>
        <v>0</v>
      </c>
      <c r="K13" s="136">
        <f>SUM(K14-K15)</f>
        <v>0</v>
      </c>
      <c r="L13" s="136">
        <f>SUM(L14-L15)</f>
        <v>0</v>
      </c>
      <c r="M13" s="136">
        <f>SUM(M14-M15)</f>
        <v>0</v>
      </c>
      <c r="N13" s="126">
        <f>SUM(N14-N15)</f>
        <v>0</v>
      </c>
      <c r="O13" s="139">
        <f>SUM(P13:S13)</f>
        <v>0</v>
      </c>
      <c r="P13" s="136">
        <f>SUM(P14-P15)</f>
        <v>0</v>
      </c>
      <c r="Q13" s="136">
        <f>SUM(Q14-Q15)</f>
        <v>0</v>
      </c>
      <c r="R13" s="136">
        <f>SUM(R14-R15)</f>
        <v>0</v>
      </c>
      <c r="S13" s="138">
        <f>SUM(S14-S15)</f>
        <v>0</v>
      </c>
      <c r="T13" s="139">
        <f>SUM(U13:X13)</f>
        <v>0</v>
      </c>
      <c r="U13" s="136">
        <f>SUM(U14-U15)</f>
        <v>0</v>
      </c>
      <c r="V13" s="136">
        <f>SUM(V14-V15)</f>
        <v>0</v>
      </c>
      <c r="W13" s="136">
        <f>SUM(W14-W15)</f>
        <v>0</v>
      </c>
      <c r="X13" s="138">
        <f>SUM(X14-X15)</f>
        <v>0</v>
      </c>
      <c r="Y13" s="137">
        <f>SUM(Z13:AC13)</f>
        <v>0</v>
      </c>
      <c r="Z13" s="136">
        <f>SUM(Z14-Z15)</f>
        <v>0</v>
      </c>
      <c r="AA13" s="136">
        <f>SUM(AA14-AA15)</f>
        <v>0</v>
      </c>
      <c r="AB13" s="136">
        <f>SUM(AB14-AB15)</f>
        <v>0</v>
      </c>
      <c r="AC13" s="135">
        <f>SUM(AC14-AC15)</f>
        <v>0</v>
      </c>
    </row>
    <row r="14" spans="1:29" s="82" customFormat="1" ht="20.25" customHeight="1">
      <c r="B14" s="119"/>
      <c r="C14" s="118" t="s">
        <v>36</v>
      </c>
      <c r="D14" s="117">
        <f>SUM(E14+J14+O14+T14+Y14)</f>
        <v>6</v>
      </c>
      <c r="E14" s="116">
        <f>SUM(F14:I14)</f>
        <v>0</v>
      </c>
      <c r="F14" s="113">
        <v>0</v>
      </c>
      <c r="G14" s="113">
        <v>0</v>
      </c>
      <c r="H14" s="113">
        <v>0</v>
      </c>
      <c r="I14" s="115">
        <v>0</v>
      </c>
      <c r="J14" s="114">
        <f>SUM(K14:N14)</f>
        <v>2</v>
      </c>
      <c r="K14" s="113">
        <v>0</v>
      </c>
      <c r="L14" s="113">
        <v>2</v>
      </c>
      <c r="M14" s="113">
        <v>0</v>
      </c>
      <c r="N14" s="117">
        <v>0</v>
      </c>
      <c r="O14" s="116">
        <f>SUM(P14:S14)</f>
        <v>3</v>
      </c>
      <c r="P14" s="113">
        <v>0</v>
      </c>
      <c r="Q14" s="113">
        <v>3</v>
      </c>
      <c r="R14" s="113">
        <v>0</v>
      </c>
      <c r="S14" s="115">
        <v>0</v>
      </c>
      <c r="T14" s="116">
        <f>SUM(U14:X14)</f>
        <v>1</v>
      </c>
      <c r="U14" s="113"/>
      <c r="V14" s="113">
        <v>1</v>
      </c>
      <c r="W14" s="113"/>
      <c r="X14" s="115"/>
      <c r="Y14" s="114">
        <f>SUM(Z14:AC14)</f>
        <v>0</v>
      </c>
      <c r="Z14" s="113"/>
      <c r="AA14" s="113"/>
      <c r="AB14" s="113"/>
      <c r="AC14" s="112"/>
    </row>
    <row r="15" spans="1:29" s="82" customFormat="1" ht="20.25" customHeight="1">
      <c r="B15" s="111"/>
      <c r="C15" s="134" t="s">
        <v>35</v>
      </c>
      <c r="D15" s="109">
        <f>SUM(E15+J15+O15+T15+Y15)</f>
        <v>6</v>
      </c>
      <c r="E15" s="133">
        <f>SUM(F15:I15)</f>
        <v>0</v>
      </c>
      <c r="F15" s="130">
        <v>0</v>
      </c>
      <c r="G15" s="130">
        <v>0</v>
      </c>
      <c r="H15" s="130">
        <v>0</v>
      </c>
      <c r="I15" s="132">
        <v>0</v>
      </c>
      <c r="J15" s="131">
        <f>SUM(K15:N15)</f>
        <v>2</v>
      </c>
      <c r="K15" s="130">
        <v>0</v>
      </c>
      <c r="L15" s="130">
        <v>2</v>
      </c>
      <c r="M15" s="130">
        <v>0</v>
      </c>
      <c r="N15" s="109">
        <v>0</v>
      </c>
      <c r="O15" s="133">
        <f>SUM(P15:S15)</f>
        <v>3</v>
      </c>
      <c r="P15" s="130">
        <v>0</v>
      </c>
      <c r="Q15" s="130">
        <v>3</v>
      </c>
      <c r="R15" s="130">
        <v>0</v>
      </c>
      <c r="S15" s="132">
        <v>0</v>
      </c>
      <c r="T15" s="133">
        <f>SUM(U15:X15)</f>
        <v>1</v>
      </c>
      <c r="U15" s="130"/>
      <c r="V15" s="130">
        <v>1</v>
      </c>
      <c r="W15" s="130"/>
      <c r="X15" s="132"/>
      <c r="Y15" s="131">
        <f>SUM(Z15:AC15)</f>
        <v>0</v>
      </c>
      <c r="Z15" s="130"/>
      <c r="AA15" s="130"/>
      <c r="AB15" s="130"/>
      <c r="AC15" s="129"/>
    </row>
    <row r="16" spans="1:29" s="82" customFormat="1" ht="20.25" customHeight="1">
      <c r="B16" s="143" t="s">
        <v>49</v>
      </c>
      <c r="C16" s="140" t="s">
        <v>37</v>
      </c>
      <c r="D16" s="126">
        <f>SUM(E16+J16+O16+T16+Y16)</f>
        <v>0</v>
      </c>
      <c r="E16" s="139">
        <f>SUM(F16:I16)</f>
        <v>0</v>
      </c>
      <c r="F16" s="136">
        <f>SUM(F17-F18)</f>
        <v>0</v>
      </c>
      <c r="G16" s="136">
        <f>SUM(G17-G18)</f>
        <v>0</v>
      </c>
      <c r="H16" s="136">
        <f>SUM(H17-H18)</f>
        <v>0</v>
      </c>
      <c r="I16" s="138">
        <f>SUM(I17-I18)</f>
        <v>0</v>
      </c>
      <c r="J16" s="137">
        <f>SUM(K16:N16)</f>
        <v>0</v>
      </c>
      <c r="K16" s="136">
        <f>SUM(K17-K18)</f>
        <v>0</v>
      </c>
      <c r="L16" s="136">
        <f>SUM(L17-L18)</f>
        <v>0</v>
      </c>
      <c r="M16" s="136">
        <f>SUM(M17-M18)</f>
        <v>0</v>
      </c>
      <c r="N16" s="126">
        <f>SUM(N17-N18)</f>
        <v>0</v>
      </c>
      <c r="O16" s="139">
        <f>SUM(P16:S16)</f>
        <v>0</v>
      </c>
      <c r="P16" s="136">
        <f>SUM(P17-P18)</f>
        <v>0</v>
      </c>
      <c r="Q16" s="136">
        <f>SUM(Q17-Q18)</f>
        <v>0</v>
      </c>
      <c r="R16" s="136">
        <f>SUM(R17-R18)</f>
        <v>0</v>
      </c>
      <c r="S16" s="138">
        <f>SUM(S17-S18)</f>
        <v>0</v>
      </c>
      <c r="T16" s="139">
        <f>SUM(U16:X16)</f>
        <v>0</v>
      </c>
      <c r="U16" s="136">
        <f>SUM(U17-U18)</f>
        <v>0</v>
      </c>
      <c r="V16" s="136">
        <f>SUM(V17-V18)</f>
        <v>0</v>
      </c>
      <c r="W16" s="136">
        <f>SUM(W17-W18)</f>
        <v>0</v>
      </c>
      <c r="X16" s="138">
        <f>SUM(X17-X18)</f>
        <v>0</v>
      </c>
      <c r="Y16" s="137">
        <f>SUM(Z16:AC16)</f>
        <v>0</v>
      </c>
      <c r="Z16" s="136">
        <f>SUM(Z17-Z18)</f>
        <v>0</v>
      </c>
      <c r="AA16" s="136">
        <f>SUM(AA17-AA18)</f>
        <v>0</v>
      </c>
      <c r="AB16" s="136">
        <f>SUM(AB17-AB18)</f>
        <v>0</v>
      </c>
      <c r="AC16" s="135">
        <f>SUM(AC17-AC18)</f>
        <v>0</v>
      </c>
    </row>
    <row r="17" spans="2:29" s="82" customFormat="1" ht="20.25" customHeight="1">
      <c r="B17" s="142"/>
      <c r="C17" s="118" t="s">
        <v>36</v>
      </c>
      <c r="D17" s="117">
        <f>SUM(E17+J17+O17+T17+Y17)</f>
        <v>2</v>
      </c>
      <c r="E17" s="116">
        <f>SUM(F17:I17)</f>
        <v>0</v>
      </c>
      <c r="F17" s="113"/>
      <c r="G17" s="113"/>
      <c r="H17" s="113"/>
      <c r="I17" s="115"/>
      <c r="J17" s="114">
        <f>SUM(K17:N17)</f>
        <v>2</v>
      </c>
      <c r="K17" s="113">
        <v>1</v>
      </c>
      <c r="L17" s="113">
        <v>1</v>
      </c>
      <c r="M17" s="113"/>
      <c r="N17" s="117"/>
      <c r="O17" s="116">
        <f>SUM(P17:S17)</f>
        <v>0</v>
      </c>
      <c r="P17" s="113"/>
      <c r="Q17" s="113"/>
      <c r="R17" s="113"/>
      <c r="S17" s="115"/>
      <c r="T17" s="116">
        <f>SUM(U17:X17)</f>
        <v>0</v>
      </c>
      <c r="U17" s="113"/>
      <c r="V17" s="113"/>
      <c r="W17" s="113"/>
      <c r="X17" s="115"/>
      <c r="Y17" s="114">
        <f>SUM(Z17:AC17)</f>
        <v>0</v>
      </c>
      <c r="Z17" s="113"/>
      <c r="AA17" s="113"/>
      <c r="AB17" s="113"/>
      <c r="AC17" s="112"/>
    </row>
    <row r="18" spans="2:29" s="82" customFormat="1" ht="20.25" customHeight="1">
      <c r="B18" s="141"/>
      <c r="C18" s="134" t="s">
        <v>35</v>
      </c>
      <c r="D18" s="109">
        <f>SUM(E18+J18+O18+T18+Y18)</f>
        <v>2</v>
      </c>
      <c r="E18" s="133">
        <f>SUM(F18:I18)</f>
        <v>0</v>
      </c>
      <c r="F18" s="130"/>
      <c r="G18" s="130"/>
      <c r="H18" s="130"/>
      <c r="I18" s="132"/>
      <c r="J18" s="131">
        <f>SUM(K18:N18)</f>
        <v>2</v>
      </c>
      <c r="K18" s="130">
        <v>1</v>
      </c>
      <c r="L18" s="130">
        <v>1</v>
      </c>
      <c r="M18" s="130"/>
      <c r="N18" s="109"/>
      <c r="O18" s="133">
        <f>SUM(P18:S18)</f>
        <v>0</v>
      </c>
      <c r="P18" s="130"/>
      <c r="Q18" s="130"/>
      <c r="R18" s="130"/>
      <c r="S18" s="132"/>
      <c r="T18" s="133">
        <f>SUM(U18:X18)</f>
        <v>0</v>
      </c>
      <c r="U18" s="130"/>
      <c r="V18" s="130"/>
      <c r="W18" s="130"/>
      <c r="X18" s="132"/>
      <c r="Y18" s="131">
        <f>SUM(Z18:AC18)</f>
        <v>0</v>
      </c>
      <c r="Z18" s="130"/>
      <c r="AA18" s="130"/>
      <c r="AB18" s="130"/>
      <c r="AC18" s="129"/>
    </row>
    <row r="19" spans="2:29" s="82" customFormat="1" ht="20.25" customHeight="1">
      <c r="B19" s="143" t="s">
        <v>48</v>
      </c>
      <c r="C19" s="140" t="s">
        <v>37</v>
      </c>
      <c r="D19" s="125">
        <f>SUM(E19+J19+O19+T19+Y19)</f>
        <v>0</v>
      </c>
      <c r="E19" s="139">
        <f>SUM(F19:I19)</f>
        <v>0</v>
      </c>
      <c r="F19" s="136">
        <f>SUM(F20-F21)</f>
        <v>0</v>
      </c>
      <c r="G19" s="136">
        <f>SUM(G20-G21)</f>
        <v>0</v>
      </c>
      <c r="H19" s="136">
        <f>SUM(H20-H21)</f>
        <v>0</v>
      </c>
      <c r="I19" s="138">
        <f>SUM(I20-I21)</f>
        <v>0</v>
      </c>
      <c r="J19" s="137">
        <f>SUM(K19:N19)</f>
        <v>0</v>
      </c>
      <c r="K19" s="136">
        <f>SUM(K20-K21)</f>
        <v>0</v>
      </c>
      <c r="L19" s="136">
        <f>SUM(L20-L21)</f>
        <v>0</v>
      </c>
      <c r="M19" s="136">
        <f>SUM(M20-M21)</f>
        <v>0</v>
      </c>
      <c r="N19" s="126">
        <f>SUM(N20-N21)</f>
        <v>0</v>
      </c>
      <c r="O19" s="139">
        <f>SUM(P19:S19)</f>
        <v>0</v>
      </c>
      <c r="P19" s="136">
        <f>SUM(P20-P21)</f>
        <v>0</v>
      </c>
      <c r="Q19" s="136">
        <f>SUM(Q20-Q21)</f>
        <v>0</v>
      </c>
      <c r="R19" s="136">
        <f>SUM(R20-R21)</f>
        <v>0</v>
      </c>
      <c r="S19" s="138">
        <f>SUM(S20-S21)</f>
        <v>0</v>
      </c>
      <c r="T19" s="139">
        <f>SUM(U19:X19)</f>
        <v>0</v>
      </c>
      <c r="U19" s="136">
        <f>SUM(U20-U21)</f>
        <v>0</v>
      </c>
      <c r="V19" s="136">
        <f>SUM(V20-V21)</f>
        <v>0</v>
      </c>
      <c r="W19" s="136">
        <f>SUM(W20-W21)</f>
        <v>0</v>
      </c>
      <c r="X19" s="138">
        <f>SUM(X20-X21)</f>
        <v>0</v>
      </c>
      <c r="Y19" s="137">
        <f>SUM(Z19:AC19)</f>
        <v>0</v>
      </c>
      <c r="Z19" s="136">
        <f>SUM(Z20-Z21)</f>
        <v>0</v>
      </c>
      <c r="AA19" s="136">
        <f>SUM(AA20-AA21)</f>
        <v>0</v>
      </c>
      <c r="AB19" s="136">
        <f>SUM(AB20-AB21)</f>
        <v>0</v>
      </c>
      <c r="AC19" s="135">
        <f>SUM(AC20-AC21)</f>
        <v>0</v>
      </c>
    </row>
    <row r="20" spans="2:29" s="82" customFormat="1" ht="20.25" customHeight="1">
      <c r="B20" s="142"/>
      <c r="C20" s="118" t="s">
        <v>36</v>
      </c>
      <c r="D20" s="117">
        <f>SUM(E20+J20+O20+T20+Y20)</f>
        <v>2</v>
      </c>
      <c r="E20" s="116">
        <f>SUM(F20:I20)</f>
        <v>0</v>
      </c>
      <c r="F20" s="113"/>
      <c r="G20" s="113"/>
      <c r="H20" s="113"/>
      <c r="I20" s="115"/>
      <c r="J20" s="114">
        <f>SUM(K20:N20)</f>
        <v>1</v>
      </c>
      <c r="K20" s="113"/>
      <c r="L20" s="113">
        <v>1</v>
      </c>
      <c r="M20" s="113"/>
      <c r="N20" s="117"/>
      <c r="O20" s="116">
        <f>SUM(P20:S20)</f>
        <v>0</v>
      </c>
      <c r="P20" s="113"/>
      <c r="Q20" s="113"/>
      <c r="R20" s="113"/>
      <c r="S20" s="115"/>
      <c r="T20" s="116">
        <f>SUM(U20:X20)</f>
        <v>1</v>
      </c>
      <c r="U20" s="113"/>
      <c r="V20" s="113"/>
      <c r="W20" s="113">
        <v>1</v>
      </c>
      <c r="X20" s="115"/>
      <c r="Y20" s="114">
        <f>SUM(Z20:AC20)</f>
        <v>0</v>
      </c>
      <c r="Z20" s="113"/>
      <c r="AA20" s="113"/>
      <c r="AB20" s="113"/>
      <c r="AC20" s="112"/>
    </row>
    <row r="21" spans="2:29" s="82" customFormat="1" ht="20.25" customHeight="1">
      <c r="B21" s="141"/>
      <c r="C21" s="134" t="s">
        <v>35</v>
      </c>
      <c r="D21" s="149">
        <f>SUM(E21+J21+O21+T21+Y21)</f>
        <v>2</v>
      </c>
      <c r="E21" s="133">
        <f>SUM(F21:I21)</f>
        <v>0</v>
      </c>
      <c r="F21" s="130"/>
      <c r="G21" s="130"/>
      <c r="H21" s="130"/>
      <c r="I21" s="132"/>
      <c r="J21" s="131">
        <f>SUM(K21:N21)</f>
        <v>1</v>
      </c>
      <c r="K21" s="130"/>
      <c r="L21" s="130">
        <v>1</v>
      </c>
      <c r="M21" s="130"/>
      <c r="N21" s="109"/>
      <c r="O21" s="133">
        <f>SUM(P21:S21)</f>
        <v>0</v>
      </c>
      <c r="P21" s="130"/>
      <c r="Q21" s="130"/>
      <c r="R21" s="130"/>
      <c r="S21" s="132"/>
      <c r="T21" s="133">
        <f>SUM(U21:X21)</f>
        <v>1</v>
      </c>
      <c r="U21" s="130"/>
      <c r="V21" s="130"/>
      <c r="W21" s="130">
        <v>1</v>
      </c>
      <c r="X21" s="132"/>
      <c r="Y21" s="131">
        <f>SUM(Z21:AC21)</f>
        <v>0</v>
      </c>
      <c r="Z21" s="130"/>
      <c r="AA21" s="130"/>
      <c r="AB21" s="130"/>
      <c r="AC21" s="129"/>
    </row>
    <row r="22" spans="2:29" s="82" customFormat="1" ht="20.25" customHeight="1">
      <c r="B22" s="128" t="s">
        <v>47</v>
      </c>
      <c r="C22" s="140" t="s">
        <v>37</v>
      </c>
      <c r="D22" s="126">
        <f>SUM(E22+J22+O22+T22+Y22)</f>
        <v>0</v>
      </c>
      <c r="E22" s="139">
        <f>SUM(F22:I22)</f>
        <v>0</v>
      </c>
      <c r="F22" s="136">
        <f>SUM(F23-F24)</f>
        <v>0</v>
      </c>
      <c r="G22" s="136">
        <f>SUM(G23-G24)</f>
        <v>0</v>
      </c>
      <c r="H22" s="136">
        <f>SUM(H23-H24)</f>
        <v>0</v>
      </c>
      <c r="I22" s="138">
        <f>SUM(I23-I24)</f>
        <v>0</v>
      </c>
      <c r="J22" s="137">
        <f>SUM(K22:N22)</f>
        <v>0</v>
      </c>
      <c r="K22" s="136">
        <f>SUM(K23-K24)</f>
        <v>0</v>
      </c>
      <c r="L22" s="136">
        <f>SUM(L23-L24)</f>
        <v>0</v>
      </c>
      <c r="M22" s="136">
        <f>SUM(M23-M24)</f>
        <v>0</v>
      </c>
      <c r="N22" s="126">
        <f>SUM(N23-N24)</f>
        <v>0</v>
      </c>
      <c r="O22" s="139">
        <f>SUM(P22:S22)</f>
        <v>0</v>
      </c>
      <c r="P22" s="136">
        <f>SUM(P23-P24)</f>
        <v>0</v>
      </c>
      <c r="Q22" s="136">
        <f>SUM(Q23-Q24)</f>
        <v>0</v>
      </c>
      <c r="R22" s="136">
        <f>SUM(R23-R24)</f>
        <v>0</v>
      </c>
      <c r="S22" s="138">
        <f>SUM(S23-S24)</f>
        <v>0</v>
      </c>
      <c r="T22" s="139">
        <f>SUM(U22:X22)</f>
        <v>0</v>
      </c>
      <c r="U22" s="136">
        <f>SUM(U23-U24)</f>
        <v>0</v>
      </c>
      <c r="V22" s="136">
        <f>SUM(V23-V24)</f>
        <v>0</v>
      </c>
      <c r="W22" s="136">
        <f>SUM(W23-W24)</f>
        <v>0</v>
      </c>
      <c r="X22" s="138">
        <f>SUM(X23-X24)</f>
        <v>0</v>
      </c>
      <c r="Y22" s="137">
        <f>SUM(Z22:AC22)</f>
        <v>0</v>
      </c>
      <c r="Z22" s="136">
        <f>SUM(Z23-Z24)</f>
        <v>0</v>
      </c>
      <c r="AA22" s="136">
        <f>SUM(AA23-AA24)</f>
        <v>0</v>
      </c>
      <c r="AB22" s="136">
        <f>SUM(AB23-AB24)</f>
        <v>0</v>
      </c>
      <c r="AC22" s="135">
        <f>SUM(AC23-AC24)</f>
        <v>0</v>
      </c>
    </row>
    <row r="23" spans="2:29" s="82" customFormat="1" ht="20.25" customHeight="1">
      <c r="B23" s="119"/>
      <c r="C23" s="118" t="s">
        <v>36</v>
      </c>
      <c r="D23" s="117">
        <f>SUM(E23+J23+O23+T23+Y23)</f>
        <v>2</v>
      </c>
      <c r="E23" s="116">
        <f>SUM(F23:I23)</f>
        <v>0</v>
      </c>
      <c r="F23" s="113">
        <v>0</v>
      </c>
      <c r="G23" s="113">
        <v>0</v>
      </c>
      <c r="H23" s="113">
        <v>0</v>
      </c>
      <c r="I23" s="115">
        <v>0</v>
      </c>
      <c r="J23" s="114">
        <f>SUM(K23:N23)</f>
        <v>1</v>
      </c>
      <c r="K23" s="113">
        <v>0</v>
      </c>
      <c r="L23" s="113">
        <v>1</v>
      </c>
      <c r="M23" s="113">
        <v>0</v>
      </c>
      <c r="N23" s="117">
        <v>0</v>
      </c>
      <c r="O23" s="116">
        <f>SUM(P23:S23)</f>
        <v>0</v>
      </c>
      <c r="P23" s="113">
        <v>0</v>
      </c>
      <c r="Q23" s="113">
        <v>0</v>
      </c>
      <c r="R23" s="113">
        <v>0</v>
      </c>
      <c r="S23" s="115">
        <v>0</v>
      </c>
      <c r="T23" s="116">
        <f>SUM(U23:X23)</f>
        <v>1</v>
      </c>
      <c r="U23" s="113">
        <v>0</v>
      </c>
      <c r="V23" s="113">
        <v>0</v>
      </c>
      <c r="W23" s="113">
        <v>1</v>
      </c>
      <c r="X23" s="115">
        <v>0</v>
      </c>
      <c r="Y23" s="114">
        <f>SUM(Z23:AC23)</f>
        <v>0</v>
      </c>
      <c r="Z23" s="113">
        <v>0</v>
      </c>
      <c r="AA23" s="113">
        <v>0</v>
      </c>
      <c r="AB23" s="113">
        <v>0</v>
      </c>
      <c r="AC23" s="112">
        <v>0</v>
      </c>
    </row>
    <row r="24" spans="2:29" s="82" customFormat="1" ht="20.25" customHeight="1">
      <c r="B24" s="111"/>
      <c r="C24" s="134" t="s">
        <v>35</v>
      </c>
      <c r="D24" s="109">
        <f>SUM(E24+J24+O24+T24+Y24)</f>
        <v>2</v>
      </c>
      <c r="E24" s="148">
        <f>SUM(F24:I24)</f>
        <v>0</v>
      </c>
      <c r="F24" s="145">
        <v>0</v>
      </c>
      <c r="G24" s="145">
        <v>0</v>
      </c>
      <c r="H24" s="145">
        <v>0</v>
      </c>
      <c r="I24" s="147">
        <v>0</v>
      </c>
      <c r="J24" s="146">
        <f>SUM(K24:N24)</f>
        <v>1</v>
      </c>
      <c r="K24" s="145">
        <v>0</v>
      </c>
      <c r="L24" s="145">
        <v>1</v>
      </c>
      <c r="M24" s="145">
        <v>0</v>
      </c>
      <c r="N24" s="149">
        <v>0</v>
      </c>
      <c r="O24" s="148">
        <f>SUM(P24:S24)</f>
        <v>0</v>
      </c>
      <c r="P24" s="145">
        <v>0</v>
      </c>
      <c r="Q24" s="145">
        <v>0</v>
      </c>
      <c r="R24" s="145">
        <v>0</v>
      </c>
      <c r="S24" s="147">
        <v>0</v>
      </c>
      <c r="T24" s="148">
        <f>SUM(U24:X24)</f>
        <v>1</v>
      </c>
      <c r="U24" s="145">
        <v>0</v>
      </c>
      <c r="V24" s="145">
        <v>0</v>
      </c>
      <c r="W24" s="145">
        <v>1</v>
      </c>
      <c r="X24" s="147">
        <v>0</v>
      </c>
      <c r="Y24" s="146">
        <f>SUM(Z24:AC24)</f>
        <v>0</v>
      </c>
      <c r="Z24" s="145">
        <v>0</v>
      </c>
      <c r="AA24" s="145">
        <v>0</v>
      </c>
      <c r="AB24" s="145">
        <v>0</v>
      </c>
      <c r="AC24" s="144">
        <v>0</v>
      </c>
    </row>
    <row r="25" spans="2:29" s="82" customFormat="1" ht="20.25" customHeight="1">
      <c r="B25" s="128" t="s">
        <v>46</v>
      </c>
      <c r="C25" s="140" t="s">
        <v>37</v>
      </c>
      <c r="D25" s="126">
        <f>SUM(E25+J25+O25+T25+Y25)</f>
        <v>0</v>
      </c>
      <c r="E25" s="139">
        <f>SUM(F25:I25)</f>
        <v>0</v>
      </c>
      <c r="F25" s="136">
        <f>SUM(F26-F27)</f>
        <v>0</v>
      </c>
      <c r="G25" s="136">
        <f>SUM(G26-G27)</f>
        <v>0</v>
      </c>
      <c r="H25" s="136">
        <f>SUM(H26-H27)</f>
        <v>0</v>
      </c>
      <c r="I25" s="138">
        <f>SUM(I26-I27)</f>
        <v>0</v>
      </c>
      <c r="J25" s="137">
        <f>SUM(K25:N25)</f>
        <v>0</v>
      </c>
      <c r="K25" s="136">
        <f>SUM(K26-K27)</f>
        <v>0</v>
      </c>
      <c r="L25" s="136">
        <f>SUM(L26-L27)</f>
        <v>0</v>
      </c>
      <c r="M25" s="136">
        <f>SUM(M26-M27)</f>
        <v>0</v>
      </c>
      <c r="N25" s="126">
        <f>SUM(N26-N27)</f>
        <v>0</v>
      </c>
      <c r="O25" s="139">
        <f>SUM(P25:S25)</f>
        <v>0</v>
      </c>
      <c r="P25" s="136">
        <f>SUM(P26-P27)</f>
        <v>0</v>
      </c>
      <c r="Q25" s="136">
        <f>SUM(Q26-Q27)</f>
        <v>0</v>
      </c>
      <c r="R25" s="136">
        <f>SUM(R26-R27)</f>
        <v>0</v>
      </c>
      <c r="S25" s="138">
        <f>SUM(S26-S27)</f>
        <v>0</v>
      </c>
      <c r="T25" s="139">
        <f>SUM(U25:X25)</f>
        <v>0</v>
      </c>
      <c r="U25" s="136">
        <f>SUM(U26-U27)</f>
        <v>0</v>
      </c>
      <c r="V25" s="136">
        <f>SUM(V26-V27)</f>
        <v>0</v>
      </c>
      <c r="W25" s="136">
        <f>SUM(W26-W27)</f>
        <v>0</v>
      </c>
      <c r="X25" s="138">
        <f>SUM(X26-X27)</f>
        <v>0</v>
      </c>
      <c r="Y25" s="137">
        <f>SUM(Z25:AC25)</f>
        <v>0</v>
      </c>
      <c r="Z25" s="136">
        <f>SUM(Z26-Z27)</f>
        <v>0</v>
      </c>
      <c r="AA25" s="136">
        <f>SUM(AA26-AA27)</f>
        <v>0</v>
      </c>
      <c r="AB25" s="136">
        <f>SUM(AB26-AB27)</f>
        <v>0</v>
      </c>
      <c r="AC25" s="135">
        <f>SUM(AC26-AC27)</f>
        <v>0</v>
      </c>
    </row>
    <row r="26" spans="2:29" s="82" customFormat="1" ht="20.25" customHeight="1">
      <c r="B26" s="119"/>
      <c r="C26" s="118" t="s">
        <v>36</v>
      </c>
      <c r="D26" s="117">
        <f>SUM(E26+J26+O26+T26+Y26)</f>
        <v>2</v>
      </c>
      <c r="E26" s="116">
        <f>SUM(F26:I26)</f>
        <v>0</v>
      </c>
      <c r="F26" s="113"/>
      <c r="G26" s="113"/>
      <c r="H26" s="113"/>
      <c r="I26" s="115"/>
      <c r="J26" s="114">
        <f>SUM(K26:N26)</f>
        <v>1</v>
      </c>
      <c r="K26" s="113"/>
      <c r="L26" s="113">
        <v>1</v>
      </c>
      <c r="M26" s="113"/>
      <c r="N26" s="117"/>
      <c r="O26" s="116">
        <f>SUM(P26:S26)</f>
        <v>0</v>
      </c>
      <c r="P26" s="113"/>
      <c r="Q26" s="113"/>
      <c r="R26" s="113"/>
      <c r="S26" s="115"/>
      <c r="T26" s="116">
        <f>SUM(U26:X26)</f>
        <v>1</v>
      </c>
      <c r="U26" s="113"/>
      <c r="V26" s="113"/>
      <c r="W26" s="113">
        <v>1</v>
      </c>
      <c r="X26" s="115"/>
      <c r="Y26" s="114">
        <f>SUM(Z26:AC26)</f>
        <v>0</v>
      </c>
      <c r="Z26" s="113"/>
      <c r="AA26" s="113"/>
      <c r="AB26" s="113"/>
      <c r="AC26" s="112"/>
    </row>
    <row r="27" spans="2:29" s="82" customFormat="1" ht="20.25" customHeight="1">
      <c r="B27" s="111"/>
      <c r="C27" s="134" t="s">
        <v>35</v>
      </c>
      <c r="D27" s="109">
        <f>SUM(E27+J27+O27+T27+Y27)</f>
        <v>2</v>
      </c>
      <c r="E27" s="133">
        <f>SUM(F27:I27)</f>
        <v>0</v>
      </c>
      <c r="F27" s="130"/>
      <c r="G27" s="130"/>
      <c r="H27" s="130"/>
      <c r="I27" s="132"/>
      <c r="J27" s="131">
        <f>SUM(K27:N27)</f>
        <v>1</v>
      </c>
      <c r="K27" s="130"/>
      <c r="L27" s="130">
        <v>1</v>
      </c>
      <c r="M27" s="130"/>
      <c r="N27" s="109"/>
      <c r="O27" s="133">
        <f>SUM(P27:S27)</f>
        <v>0</v>
      </c>
      <c r="P27" s="130"/>
      <c r="Q27" s="130"/>
      <c r="R27" s="130"/>
      <c r="S27" s="132"/>
      <c r="T27" s="133">
        <f>SUM(U27:X27)</f>
        <v>1</v>
      </c>
      <c r="U27" s="130"/>
      <c r="V27" s="130"/>
      <c r="W27" s="130">
        <v>1</v>
      </c>
      <c r="X27" s="132"/>
      <c r="Y27" s="131">
        <f>SUM(Z27:AC27)</f>
        <v>0</v>
      </c>
      <c r="Z27" s="130"/>
      <c r="AA27" s="130"/>
      <c r="AB27" s="130"/>
      <c r="AC27" s="129"/>
    </row>
    <row r="28" spans="2:29" s="82" customFormat="1" ht="20.25" customHeight="1">
      <c r="B28" s="128" t="s">
        <v>45</v>
      </c>
      <c r="C28" s="140" t="s">
        <v>37</v>
      </c>
      <c r="D28" s="126">
        <f>SUM(E28+J28+O28+T28+Y28)</f>
        <v>0</v>
      </c>
      <c r="E28" s="139">
        <f>SUM(F28:I28)</f>
        <v>0</v>
      </c>
      <c r="F28" s="136">
        <f>SUM(F29-F30)</f>
        <v>0</v>
      </c>
      <c r="G28" s="136">
        <f>SUM(G29-G30)</f>
        <v>0</v>
      </c>
      <c r="H28" s="136">
        <f>SUM(H29-H30)</f>
        <v>0</v>
      </c>
      <c r="I28" s="138">
        <f>SUM(I29-I30)</f>
        <v>0</v>
      </c>
      <c r="J28" s="137">
        <f>SUM(K28:N28)</f>
        <v>0</v>
      </c>
      <c r="K28" s="136">
        <f>SUM(K29-K30)</f>
        <v>0</v>
      </c>
      <c r="L28" s="136">
        <f>SUM(L29-L30)</f>
        <v>0</v>
      </c>
      <c r="M28" s="136">
        <f>SUM(M29-M30)</f>
        <v>0</v>
      </c>
      <c r="N28" s="126">
        <f>SUM(N29-N30)</f>
        <v>0</v>
      </c>
      <c r="O28" s="139">
        <f>SUM(P28:S28)</f>
        <v>0</v>
      </c>
      <c r="P28" s="136">
        <f>SUM(P29-P30)</f>
        <v>0</v>
      </c>
      <c r="Q28" s="136">
        <f>SUM(Q29-Q30)</f>
        <v>0</v>
      </c>
      <c r="R28" s="136">
        <f>SUM(R29-R30)</f>
        <v>0</v>
      </c>
      <c r="S28" s="138">
        <f>SUM(S29-S30)</f>
        <v>0</v>
      </c>
      <c r="T28" s="139">
        <f>SUM(U28:X28)</f>
        <v>0</v>
      </c>
      <c r="U28" s="136">
        <f>SUM(U29-U30)</f>
        <v>0</v>
      </c>
      <c r="V28" s="136">
        <f>SUM(V29-V30)</f>
        <v>0</v>
      </c>
      <c r="W28" s="136">
        <f>SUM(W29-W30)</f>
        <v>0</v>
      </c>
      <c r="X28" s="138">
        <f>SUM(X29-X30)</f>
        <v>0</v>
      </c>
      <c r="Y28" s="137">
        <f>SUM(Z28:AC28)</f>
        <v>0</v>
      </c>
      <c r="Z28" s="136">
        <f>SUM(Z29-Z30)</f>
        <v>0</v>
      </c>
      <c r="AA28" s="136">
        <f>SUM(AA29-AA30)</f>
        <v>0</v>
      </c>
      <c r="AB28" s="136">
        <f>SUM(AB29-AB30)</f>
        <v>0</v>
      </c>
      <c r="AC28" s="135">
        <f>SUM(AC29-AC30)</f>
        <v>0</v>
      </c>
    </row>
    <row r="29" spans="2:29" s="82" customFormat="1" ht="20.25" customHeight="1">
      <c r="B29" s="119"/>
      <c r="C29" s="118" t="s">
        <v>36</v>
      </c>
      <c r="D29" s="117">
        <f>SUM(E29+J29+O29+T29+Y29)</f>
        <v>1</v>
      </c>
      <c r="E29" s="116">
        <f>SUM(F29:I29)</f>
        <v>0</v>
      </c>
      <c r="F29" s="113"/>
      <c r="G29" s="113"/>
      <c r="H29" s="113"/>
      <c r="I29" s="115"/>
      <c r="J29" s="114">
        <f>SUM(K29:N29)</f>
        <v>1</v>
      </c>
      <c r="K29" s="113"/>
      <c r="L29" s="113">
        <v>1</v>
      </c>
      <c r="M29" s="113"/>
      <c r="N29" s="117"/>
      <c r="O29" s="116">
        <f>SUM(P29:S29)</f>
        <v>0</v>
      </c>
      <c r="P29" s="113"/>
      <c r="Q29" s="113"/>
      <c r="R29" s="113"/>
      <c r="S29" s="115"/>
      <c r="T29" s="116">
        <f>SUM(U29:X29)</f>
        <v>0</v>
      </c>
      <c r="U29" s="113"/>
      <c r="V29" s="113"/>
      <c r="W29" s="113"/>
      <c r="X29" s="115"/>
      <c r="Y29" s="114">
        <f>SUM(Z29:AC29)</f>
        <v>0</v>
      </c>
      <c r="Z29" s="113"/>
      <c r="AA29" s="113"/>
      <c r="AB29" s="113"/>
      <c r="AC29" s="112"/>
    </row>
    <row r="30" spans="2:29" s="82" customFormat="1" ht="20.25" customHeight="1">
      <c r="B30" s="111"/>
      <c r="C30" s="134" t="s">
        <v>35</v>
      </c>
      <c r="D30" s="109">
        <f>SUM(E30+J30+O30+T30+Y30)</f>
        <v>1</v>
      </c>
      <c r="E30" s="133">
        <f>SUM(F30:I30)</f>
        <v>0</v>
      </c>
      <c r="F30" s="130"/>
      <c r="G30" s="130"/>
      <c r="H30" s="130"/>
      <c r="I30" s="132"/>
      <c r="J30" s="131">
        <f>SUM(K30:N30)</f>
        <v>1</v>
      </c>
      <c r="K30" s="130"/>
      <c r="L30" s="130">
        <v>1</v>
      </c>
      <c r="M30" s="130"/>
      <c r="N30" s="109"/>
      <c r="O30" s="133">
        <f>SUM(P30:S30)</f>
        <v>0</v>
      </c>
      <c r="P30" s="130"/>
      <c r="Q30" s="130"/>
      <c r="R30" s="130"/>
      <c r="S30" s="132"/>
      <c r="T30" s="133">
        <f>SUM(U30:X30)</f>
        <v>0</v>
      </c>
      <c r="U30" s="130"/>
      <c r="V30" s="130"/>
      <c r="W30" s="130"/>
      <c r="X30" s="132"/>
      <c r="Y30" s="131">
        <f>SUM(Z30:AC30)</f>
        <v>0</v>
      </c>
      <c r="Z30" s="130"/>
      <c r="AA30" s="130"/>
      <c r="AB30" s="130"/>
      <c r="AC30" s="129"/>
    </row>
    <row r="31" spans="2:29" s="82" customFormat="1" ht="20.25" customHeight="1">
      <c r="B31" s="128" t="s">
        <v>44</v>
      </c>
      <c r="C31" s="127" t="s">
        <v>37</v>
      </c>
      <c r="D31" s="126">
        <f>SUM(E31+J31+O31+T31+Y31)</f>
        <v>0</v>
      </c>
      <c r="E31" s="124">
        <f>SUM(F31:I31)</f>
        <v>0</v>
      </c>
      <c r="F31" s="121">
        <f>SUM(F32-F33)</f>
        <v>0</v>
      </c>
      <c r="G31" s="121">
        <f>SUM(G32-G33)</f>
        <v>0</v>
      </c>
      <c r="H31" s="121">
        <f>SUM(H32-H33)</f>
        <v>0</v>
      </c>
      <c r="I31" s="123">
        <f>SUM(I32-I33)</f>
        <v>0</v>
      </c>
      <c r="J31" s="123">
        <f>SUM(J32-J33)</f>
        <v>0</v>
      </c>
      <c r="K31" s="121">
        <f>SUM(K32-K33)</f>
        <v>0</v>
      </c>
      <c r="L31" s="121">
        <f>SUM(L32-L33)</f>
        <v>0</v>
      </c>
      <c r="M31" s="121">
        <f>SUM(M32-M33)</f>
        <v>0</v>
      </c>
      <c r="N31" s="125">
        <f>SUM(N32-N33)</f>
        <v>0</v>
      </c>
      <c r="O31" s="124">
        <f>SUM(P31:S31)</f>
        <v>0</v>
      </c>
      <c r="P31" s="121">
        <f>SUM(P32-P33)</f>
        <v>0</v>
      </c>
      <c r="Q31" s="121">
        <f>SUM(Q32-Q33)</f>
        <v>0</v>
      </c>
      <c r="R31" s="121">
        <f>SUM(R32-R33)</f>
        <v>0</v>
      </c>
      <c r="S31" s="123">
        <f>SUM(S32-S33)</f>
        <v>0</v>
      </c>
      <c r="T31" s="124">
        <f>SUM(U31:X31)</f>
        <v>0</v>
      </c>
      <c r="U31" s="121">
        <f>SUM(U32-U33)</f>
        <v>0</v>
      </c>
      <c r="V31" s="121">
        <f>SUM(V32-V33)</f>
        <v>0</v>
      </c>
      <c r="W31" s="121">
        <f>SUM(W32-W33)</f>
        <v>0</v>
      </c>
      <c r="X31" s="123">
        <f>SUM(X32-X33)</f>
        <v>0</v>
      </c>
      <c r="Y31" s="122">
        <f>SUM(Z31:AC31)</f>
        <v>0</v>
      </c>
      <c r="Z31" s="121">
        <f>SUM(Z32-Z33)</f>
        <v>0</v>
      </c>
      <c r="AA31" s="121">
        <f>SUM(AA32-AA33)</f>
        <v>0</v>
      </c>
      <c r="AB31" s="121">
        <f>SUM(AB32-AB33)</f>
        <v>0</v>
      </c>
      <c r="AC31" s="120">
        <f>SUM(AC32-AC33)</f>
        <v>0</v>
      </c>
    </row>
    <row r="32" spans="2:29" s="82" customFormat="1" ht="20.25" customHeight="1">
      <c r="B32" s="119"/>
      <c r="C32" s="118" t="s">
        <v>36</v>
      </c>
      <c r="D32" s="117">
        <f>SUM(E32+J32+O32+T32+Y32)</f>
        <v>1</v>
      </c>
      <c r="E32" s="116">
        <f>SUM(F32:I32)</f>
        <v>0</v>
      </c>
      <c r="F32" s="113"/>
      <c r="G32" s="113"/>
      <c r="H32" s="113"/>
      <c r="I32" s="115"/>
      <c r="J32" s="114">
        <f>SUM(K32:N32)</f>
        <v>1</v>
      </c>
      <c r="K32" s="113"/>
      <c r="L32" s="113">
        <v>1</v>
      </c>
      <c r="M32" s="113"/>
      <c r="N32" s="117"/>
      <c r="O32" s="116">
        <f>SUM(P32:S32)</f>
        <v>0</v>
      </c>
      <c r="P32" s="113"/>
      <c r="Q32" s="113"/>
      <c r="R32" s="113"/>
      <c r="S32" s="115"/>
      <c r="T32" s="116">
        <f>SUM(U32:X32)</f>
        <v>0</v>
      </c>
      <c r="U32" s="113"/>
      <c r="V32" s="113"/>
      <c r="W32" s="113"/>
      <c r="X32" s="115"/>
      <c r="Y32" s="114">
        <f>SUM(Z32:AC32)</f>
        <v>0</v>
      </c>
      <c r="Z32" s="113"/>
      <c r="AA32" s="113"/>
      <c r="AB32" s="113"/>
      <c r="AC32" s="112"/>
    </row>
    <row r="33" spans="2:29" s="82" customFormat="1" ht="20.25" customHeight="1">
      <c r="B33" s="111"/>
      <c r="C33" s="134" t="s">
        <v>35</v>
      </c>
      <c r="D33" s="109">
        <f>SUM(E33+J33+O33+T33+Y33)</f>
        <v>1</v>
      </c>
      <c r="E33" s="133">
        <f>SUM(F33:I33)</f>
        <v>0</v>
      </c>
      <c r="F33" s="130"/>
      <c r="G33" s="130"/>
      <c r="H33" s="130"/>
      <c r="I33" s="132"/>
      <c r="J33" s="131">
        <f>SUM(K33:N33)</f>
        <v>1</v>
      </c>
      <c r="K33" s="130"/>
      <c r="L33" s="130">
        <v>1</v>
      </c>
      <c r="M33" s="130"/>
      <c r="N33" s="109"/>
      <c r="O33" s="133">
        <f>SUM(P33:S33)</f>
        <v>0</v>
      </c>
      <c r="P33" s="130"/>
      <c r="Q33" s="130"/>
      <c r="R33" s="130"/>
      <c r="S33" s="132"/>
      <c r="T33" s="133">
        <f>SUM(U33:X33)</f>
        <v>0</v>
      </c>
      <c r="U33" s="130"/>
      <c r="V33" s="130"/>
      <c r="W33" s="130"/>
      <c r="X33" s="132"/>
      <c r="Y33" s="131">
        <f>SUM(Z33:AC33)</f>
        <v>0</v>
      </c>
      <c r="Z33" s="130"/>
      <c r="AA33" s="130"/>
      <c r="AB33" s="130"/>
      <c r="AC33" s="129"/>
    </row>
    <row r="34" spans="2:29" s="82" customFormat="1" ht="20.25" customHeight="1">
      <c r="B34" s="128" t="s">
        <v>43</v>
      </c>
      <c r="C34" s="140" t="s">
        <v>37</v>
      </c>
      <c r="D34" s="126">
        <f>SUM(E34+J34+O34+T34+Y34)</f>
        <v>0</v>
      </c>
      <c r="E34" s="139">
        <f>SUM(F34:I34)</f>
        <v>0</v>
      </c>
      <c r="F34" s="136">
        <f>SUM(F35-F37)</f>
        <v>0</v>
      </c>
      <c r="G34" s="136">
        <f>SUM(G35-G37)</f>
        <v>0</v>
      </c>
      <c r="H34" s="136">
        <f>SUM(H35-H37)</f>
        <v>0</v>
      </c>
      <c r="I34" s="138">
        <f>SUM(I35-I37)</f>
        <v>0</v>
      </c>
      <c r="J34" s="123">
        <f>SUM(J35-J36)</f>
        <v>0</v>
      </c>
      <c r="K34" s="136">
        <f>SUM(K35-K37)</f>
        <v>0</v>
      </c>
      <c r="L34" s="136">
        <f>SUM(L35-L36)</f>
        <v>0</v>
      </c>
      <c r="M34" s="136">
        <f>SUM(M35-M37)</f>
        <v>0</v>
      </c>
      <c r="N34" s="126">
        <f>SUM(N35-N37)</f>
        <v>0</v>
      </c>
      <c r="O34" s="139">
        <f>SUM(P34:S34)</f>
        <v>0</v>
      </c>
      <c r="P34" s="136">
        <f>SUM(P35-P37)</f>
        <v>0</v>
      </c>
      <c r="Q34" s="136">
        <f>SUM(Q35-Q37)</f>
        <v>0</v>
      </c>
      <c r="R34" s="136">
        <f>SUM(R35-R37)</f>
        <v>0</v>
      </c>
      <c r="S34" s="138">
        <f>SUM(S35-S37)</f>
        <v>0</v>
      </c>
      <c r="T34" s="139">
        <f>SUM(U34:X34)</f>
        <v>0</v>
      </c>
      <c r="U34" s="136">
        <f>SUM(U35-U37)</f>
        <v>0</v>
      </c>
      <c r="V34" s="136">
        <f>SUM(V35-V36)</f>
        <v>0</v>
      </c>
      <c r="W34" s="136">
        <f>SUM(W35-W36)</f>
        <v>0</v>
      </c>
      <c r="X34" s="138">
        <f>SUM(X35-X36)</f>
        <v>0</v>
      </c>
      <c r="Y34" s="137">
        <f>SUM(Z34:AC34)</f>
        <v>0</v>
      </c>
      <c r="Z34" s="136">
        <f>SUM(Z35-Z37)</f>
        <v>0</v>
      </c>
      <c r="AA34" s="136">
        <f>SUM(AA35-AA37)</f>
        <v>0</v>
      </c>
      <c r="AB34" s="136">
        <f>SUM(AB35-AB37)</f>
        <v>0</v>
      </c>
      <c r="AC34" s="135">
        <f>SUM(AC35-AC37)</f>
        <v>0</v>
      </c>
    </row>
    <row r="35" spans="2:29" s="82" customFormat="1" ht="20.25" customHeight="1">
      <c r="B35" s="119"/>
      <c r="C35" s="118" t="s">
        <v>36</v>
      </c>
      <c r="D35" s="117">
        <f>SUM(E35+J35+O35+T35+Y35)</f>
        <v>2</v>
      </c>
      <c r="E35" s="116">
        <f>SUM(F35:I35)</f>
        <v>0</v>
      </c>
      <c r="F35" s="113"/>
      <c r="G35" s="113"/>
      <c r="H35" s="113"/>
      <c r="I35" s="115"/>
      <c r="J35" s="114">
        <f>SUM(K35:N35)</f>
        <v>1</v>
      </c>
      <c r="K35" s="113"/>
      <c r="L35" s="113">
        <v>1</v>
      </c>
      <c r="M35" s="113"/>
      <c r="N35" s="117"/>
      <c r="O35" s="116">
        <f>SUM(P35:S35)</f>
        <v>0</v>
      </c>
      <c r="P35" s="113"/>
      <c r="Q35" s="113"/>
      <c r="R35" s="113"/>
      <c r="S35" s="115"/>
      <c r="T35" s="116">
        <f>SUM(U35:X35)</f>
        <v>1</v>
      </c>
      <c r="U35" s="113"/>
      <c r="V35" s="113"/>
      <c r="W35" s="113">
        <v>1</v>
      </c>
      <c r="X35" s="115"/>
      <c r="Y35" s="114">
        <f>SUM(Z35:AC35)</f>
        <v>0</v>
      </c>
      <c r="Z35" s="113"/>
      <c r="AA35" s="113"/>
      <c r="AB35" s="113"/>
      <c r="AC35" s="112"/>
    </row>
    <row r="36" spans="2:29" s="82" customFormat="1" ht="20.25" customHeight="1">
      <c r="B36" s="111"/>
      <c r="C36" s="134" t="s">
        <v>35</v>
      </c>
      <c r="D36" s="109">
        <f>SUM(E36+J36+O36+T36+Y36)</f>
        <v>2</v>
      </c>
      <c r="E36" s="133">
        <f>SUM(F36:I36)</f>
        <v>0</v>
      </c>
      <c r="F36" s="130"/>
      <c r="G36" s="130"/>
      <c r="H36" s="130"/>
      <c r="I36" s="132"/>
      <c r="J36" s="131">
        <f>SUM(K36:N36)</f>
        <v>1</v>
      </c>
      <c r="K36" s="130"/>
      <c r="L36" s="130">
        <v>1</v>
      </c>
      <c r="M36" s="130"/>
      <c r="N36" s="109"/>
      <c r="O36" s="133">
        <f>SUM(P36:S36)</f>
        <v>0</v>
      </c>
      <c r="P36" s="130"/>
      <c r="Q36" s="130"/>
      <c r="R36" s="130"/>
      <c r="S36" s="132"/>
      <c r="T36" s="133">
        <f>SUM(U36:X36)</f>
        <v>1</v>
      </c>
      <c r="U36" s="130"/>
      <c r="V36" s="130"/>
      <c r="W36" s="130">
        <v>1</v>
      </c>
      <c r="X36" s="132"/>
      <c r="Y36" s="131">
        <f>SUM(Z36:AC36)</f>
        <v>0</v>
      </c>
      <c r="Z36" s="130"/>
      <c r="AA36" s="130"/>
      <c r="AB36" s="130"/>
      <c r="AC36" s="129"/>
    </row>
    <row r="37" spans="2:29" s="82" customFormat="1" ht="20.25" customHeight="1">
      <c r="B37" s="152" t="s">
        <v>42</v>
      </c>
      <c r="C37" s="140" t="s">
        <v>37</v>
      </c>
      <c r="D37" s="126">
        <f>SUM(E37+J37+O37+T37+Y37)</f>
        <v>0</v>
      </c>
      <c r="E37" s="139">
        <f>SUM(E38-E39)</f>
        <v>0</v>
      </c>
      <c r="F37" s="136">
        <f>SUM(F38-F39)</f>
        <v>0</v>
      </c>
      <c r="G37" s="136">
        <f>SUM(G38-G39)</f>
        <v>0</v>
      </c>
      <c r="H37" s="136">
        <f>SUM(H38-H39)</f>
        <v>0</v>
      </c>
      <c r="I37" s="138">
        <f>SUM(I38-I39)</f>
        <v>0</v>
      </c>
      <c r="J37" s="123">
        <f>SUM(J38-J39)</f>
        <v>0</v>
      </c>
      <c r="K37" s="136">
        <f>SUM(K38-K39)</f>
        <v>0</v>
      </c>
      <c r="L37" s="136">
        <f>SUM(L38-L39)</f>
        <v>0</v>
      </c>
      <c r="M37" s="136">
        <f>SUM(M38-M39)</f>
        <v>0</v>
      </c>
      <c r="N37" s="126">
        <f>SUM(N38-N39)</f>
        <v>0</v>
      </c>
      <c r="O37" s="139">
        <f>SUM(O38-O39)</f>
        <v>0</v>
      </c>
      <c r="P37" s="136">
        <f>SUM(P38-P39)</f>
        <v>0</v>
      </c>
      <c r="Q37" s="136">
        <f>SUM(Q38-Q39)</f>
        <v>0</v>
      </c>
      <c r="R37" s="136">
        <f>SUM(R38-R39)</f>
        <v>0</v>
      </c>
      <c r="S37" s="138">
        <f>SUM(S38-S39)</f>
        <v>0</v>
      </c>
      <c r="T37" s="139">
        <f>SUM(T38-T39)</f>
        <v>0</v>
      </c>
      <c r="U37" s="136">
        <f>SUM(U38-U39)</f>
        <v>0</v>
      </c>
      <c r="V37" s="136">
        <f>SUM(V38-V39)</f>
        <v>0</v>
      </c>
      <c r="W37" s="136">
        <f>SUM(W38-W39)</f>
        <v>0</v>
      </c>
      <c r="X37" s="138">
        <f>SUM(X38-X39)</f>
        <v>0</v>
      </c>
      <c r="Y37" s="137">
        <f>SUM(Y38-Y39)</f>
        <v>0</v>
      </c>
      <c r="Z37" s="136">
        <f>SUM(Z38-Z39)</f>
        <v>0</v>
      </c>
      <c r="AA37" s="136">
        <f>SUM(AA38-AA39)</f>
        <v>0</v>
      </c>
      <c r="AB37" s="136">
        <f>SUM(AB38-AB39)</f>
        <v>0</v>
      </c>
      <c r="AC37" s="135">
        <f>SUM(AC38-AC39)</f>
        <v>0</v>
      </c>
    </row>
    <row r="38" spans="2:29" s="82" customFormat="1" ht="20.25" customHeight="1">
      <c r="B38" s="151"/>
      <c r="C38" s="118" t="s">
        <v>36</v>
      </c>
      <c r="D38" s="117">
        <f>SUM(E38+J38+O38+T38+Y38)</f>
        <v>2</v>
      </c>
      <c r="E38" s="116">
        <f>SUM(F38:I38)</f>
        <v>0</v>
      </c>
      <c r="F38" s="113"/>
      <c r="G38" s="113"/>
      <c r="H38" s="113"/>
      <c r="I38" s="115"/>
      <c r="J38" s="114">
        <f>SUM(K38:N38)</f>
        <v>1</v>
      </c>
      <c r="K38" s="113"/>
      <c r="L38" s="113">
        <v>1</v>
      </c>
      <c r="M38" s="113"/>
      <c r="N38" s="117"/>
      <c r="O38" s="116">
        <f>SUM(P38:S38)</f>
        <v>0</v>
      </c>
      <c r="P38" s="113"/>
      <c r="Q38" s="113"/>
      <c r="R38" s="113"/>
      <c r="S38" s="115"/>
      <c r="T38" s="116">
        <f>SUM(U38:X38)</f>
        <v>1</v>
      </c>
      <c r="U38" s="113"/>
      <c r="V38" s="113">
        <v>1</v>
      </c>
      <c r="W38" s="113"/>
      <c r="X38" s="115"/>
      <c r="Y38" s="114">
        <f>SUM(Z38:AC38)</f>
        <v>0</v>
      </c>
      <c r="Z38" s="113"/>
      <c r="AA38" s="113"/>
      <c r="AB38" s="113"/>
      <c r="AC38" s="112"/>
    </row>
    <row r="39" spans="2:29" s="82" customFormat="1" ht="20.25" customHeight="1">
      <c r="B39" s="150"/>
      <c r="C39" s="134" t="s">
        <v>35</v>
      </c>
      <c r="D39" s="109">
        <f>SUM(E39+J39+O39+T39+Y39)</f>
        <v>2</v>
      </c>
      <c r="E39" s="133">
        <f>SUM(F46:I46)</f>
        <v>0</v>
      </c>
      <c r="F39" s="130"/>
      <c r="G39" s="130"/>
      <c r="H39" s="130"/>
      <c r="I39" s="132"/>
      <c r="J39" s="131">
        <f>SUM(K39:N39)</f>
        <v>1</v>
      </c>
      <c r="K39" s="130"/>
      <c r="L39" s="130">
        <v>1</v>
      </c>
      <c r="M39" s="130"/>
      <c r="N39" s="109"/>
      <c r="O39" s="133">
        <f>SUM(P46:S46)</f>
        <v>0</v>
      </c>
      <c r="P39" s="130"/>
      <c r="Q39" s="130"/>
      <c r="R39" s="130"/>
      <c r="S39" s="132"/>
      <c r="T39" s="133">
        <f>SUM(U39:X39)</f>
        <v>1</v>
      </c>
      <c r="U39" s="130"/>
      <c r="V39" s="130">
        <v>1</v>
      </c>
      <c r="W39" s="130"/>
      <c r="X39" s="132"/>
      <c r="Y39" s="131">
        <f>SUM(Z46:AC46)</f>
        <v>0</v>
      </c>
      <c r="Z39" s="130"/>
      <c r="AA39" s="130"/>
      <c r="AB39" s="130"/>
      <c r="AC39" s="129"/>
    </row>
    <row r="40" spans="2:29" s="82" customFormat="1" ht="20.25" customHeight="1">
      <c r="B40" s="128" t="s">
        <v>41</v>
      </c>
      <c r="C40" s="140" t="s">
        <v>37</v>
      </c>
      <c r="D40" s="126">
        <f>SUM(E40+J40+O40+T40+Y40)</f>
        <v>0</v>
      </c>
      <c r="E40" s="139">
        <f>SUM(E41-E42)</f>
        <v>0</v>
      </c>
      <c r="F40" s="136">
        <f>SUM(F41-F42)</f>
        <v>0</v>
      </c>
      <c r="G40" s="136">
        <f>SUM(G41-G42)</f>
        <v>0</v>
      </c>
      <c r="H40" s="136">
        <f>SUM(H41-H42)</f>
        <v>0</v>
      </c>
      <c r="I40" s="138">
        <f>SUM(I41-I42)</f>
        <v>0</v>
      </c>
      <c r="J40" s="123">
        <f>SUM(J41-J42)</f>
        <v>0</v>
      </c>
      <c r="K40" s="136">
        <f>SUM(K41-K42)</f>
        <v>1</v>
      </c>
      <c r="L40" s="136">
        <f>SUM(L41-L42)</f>
        <v>-1</v>
      </c>
      <c r="M40" s="136">
        <f>SUM(M41-M42)</f>
        <v>0</v>
      </c>
      <c r="N40" s="126">
        <f>SUM(N41-N42)</f>
        <v>0</v>
      </c>
      <c r="O40" s="139">
        <f>SUM(O41-O42)</f>
        <v>0</v>
      </c>
      <c r="P40" s="136">
        <f>SUM(P41-P42)</f>
        <v>0</v>
      </c>
      <c r="Q40" s="136">
        <f>SUM(Q41-Q42)</f>
        <v>0</v>
      </c>
      <c r="R40" s="136">
        <f>SUM(R41-R42)</f>
        <v>0</v>
      </c>
      <c r="S40" s="138">
        <f>SUM(S41-S42)</f>
        <v>0</v>
      </c>
      <c r="T40" s="139">
        <f>SUM(T41-T42)</f>
        <v>0</v>
      </c>
      <c r="U40" s="136">
        <f>SUM(U41-U42)</f>
        <v>0</v>
      </c>
      <c r="V40" s="136">
        <f>SUM(V41-V42)</f>
        <v>0</v>
      </c>
      <c r="W40" s="136">
        <f>SUM(W41-W42)</f>
        <v>0</v>
      </c>
      <c r="X40" s="138">
        <f>SUM(X41-X42)</f>
        <v>0</v>
      </c>
      <c r="Y40" s="137">
        <f>SUM(Y41-Y42)</f>
        <v>0</v>
      </c>
      <c r="Z40" s="136">
        <f>SUM(Z41-Z42)</f>
        <v>0</v>
      </c>
      <c r="AA40" s="136">
        <f>SUM(AA41-AA42)</f>
        <v>0</v>
      </c>
      <c r="AB40" s="136">
        <f>SUM(AB41-AB42)</f>
        <v>0</v>
      </c>
      <c r="AC40" s="135">
        <f>SUM(AC41-AC42)</f>
        <v>0</v>
      </c>
    </row>
    <row r="41" spans="2:29" s="82" customFormat="1" ht="20.25" customHeight="1">
      <c r="B41" s="119"/>
      <c r="C41" s="118" t="s">
        <v>36</v>
      </c>
      <c r="D41" s="117">
        <f>SUM(E41+J41+O41+T41+Y41)</f>
        <v>2</v>
      </c>
      <c r="E41" s="116">
        <f>SUM(F41:I41)</f>
        <v>0</v>
      </c>
      <c r="F41" s="113"/>
      <c r="G41" s="113"/>
      <c r="H41" s="113"/>
      <c r="I41" s="115"/>
      <c r="J41" s="114">
        <f>SUM(K41:N41)</f>
        <v>2</v>
      </c>
      <c r="K41" s="113">
        <v>2</v>
      </c>
      <c r="L41" s="113"/>
      <c r="M41" s="113"/>
      <c r="N41" s="117"/>
      <c r="O41" s="116">
        <f>SUM(P41:S41)</f>
        <v>0</v>
      </c>
      <c r="P41" s="113"/>
      <c r="Q41" s="113"/>
      <c r="R41" s="113"/>
      <c r="S41" s="115"/>
      <c r="T41" s="116">
        <f>SUM(U41:X41)</f>
        <v>0</v>
      </c>
      <c r="U41" s="113"/>
      <c r="V41" s="113"/>
      <c r="W41" s="113"/>
      <c r="X41" s="115"/>
      <c r="Y41" s="114">
        <f>SUM(Z41:AC41)</f>
        <v>0</v>
      </c>
      <c r="Z41" s="113"/>
      <c r="AA41" s="113"/>
      <c r="AB41" s="113"/>
      <c r="AC41" s="112"/>
    </row>
    <row r="42" spans="2:29" s="82" customFormat="1" ht="20.25" customHeight="1">
      <c r="B42" s="111"/>
      <c r="C42" s="134" t="s">
        <v>35</v>
      </c>
      <c r="D42" s="109">
        <f>SUM(E42+J42+O42+T42+Y42)</f>
        <v>2</v>
      </c>
      <c r="E42" s="148">
        <f>SUM(F42:I42)</f>
        <v>0</v>
      </c>
      <c r="F42" s="145"/>
      <c r="G42" s="145"/>
      <c r="H42" s="145"/>
      <c r="I42" s="147"/>
      <c r="J42" s="146">
        <f>SUM(K42:N42)</f>
        <v>2</v>
      </c>
      <c r="K42" s="145">
        <v>1</v>
      </c>
      <c r="L42" s="145">
        <v>1</v>
      </c>
      <c r="M42" s="145"/>
      <c r="N42" s="149"/>
      <c r="O42" s="148">
        <f>SUM(P42:S42)</f>
        <v>0</v>
      </c>
      <c r="P42" s="145"/>
      <c r="Q42" s="145"/>
      <c r="R42" s="145"/>
      <c r="S42" s="147"/>
      <c r="T42" s="148">
        <f>SUM(U42:X42)</f>
        <v>0</v>
      </c>
      <c r="U42" s="145"/>
      <c r="V42" s="145"/>
      <c r="W42" s="145"/>
      <c r="X42" s="147"/>
      <c r="Y42" s="146">
        <f>SUM(Z42:AC42)</f>
        <v>0</v>
      </c>
      <c r="Z42" s="145"/>
      <c r="AA42" s="145"/>
      <c r="AB42" s="145"/>
      <c r="AC42" s="144"/>
    </row>
    <row r="43" spans="2:29" s="82" customFormat="1" ht="20.25" customHeight="1">
      <c r="B43" s="143" t="s">
        <v>40</v>
      </c>
      <c r="C43" s="140" t="s">
        <v>37</v>
      </c>
      <c r="D43" s="126">
        <f>SUM(E43+J43+O43+T43+Y43)</f>
        <v>0</v>
      </c>
      <c r="E43" s="139">
        <f>SUM(E44-E45)</f>
        <v>0</v>
      </c>
      <c r="F43" s="136">
        <f>SUM(F44-F45)</f>
        <v>0</v>
      </c>
      <c r="G43" s="136">
        <f>SUM(G44-G45)</f>
        <v>0</v>
      </c>
      <c r="H43" s="136">
        <f>SUM(H44-H45)</f>
        <v>0</v>
      </c>
      <c r="I43" s="138">
        <f>SUM(I44-I45)</f>
        <v>0</v>
      </c>
      <c r="J43" s="123">
        <f>SUM(J44-J45)</f>
        <v>0</v>
      </c>
      <c r="K43" s="136">
        <f>SUM(K44-K45)</f>
        <v>0</v>
      </c>
      <c r="L43" s="136">
        <f>SUM(L44-L45)</f>
        <v>0</v>
      </c>
      <c r="M43" s="136">
        <f>SUM(M44-M45)</f>
        <v>0</v>
      </c>
      <c r="N43" s="126">
        <f>SUM(N44-N45)</f>
        <v>0</v>
      </c>
      <c r="O43" s="139">
        <f>SUM(O44-O45)</f>
        <v>0</v>
      </c>
      <c r="P43" s="136">
        <f>SUM(P44-P45)</f>
        <v>0</v>
      </c>
      <c r="Q43" s="136">
        <f>SUM(Q44-Q45)</f>
        <v>0</v>
      </c>
      <c r="R43" s="136">
        <f>SUM(R44-R45)</f>
        <v>0</v>
      </c>
      <c r="S43" s="138">
        <f>SUM(S44-S45)</f>
        <v>0</v>
      </c>
      <c r="T43" s="139">
        <f>SUM(T44-T45)</f>
        <v>0</v>
      </c>
      <c r="U43" s="136">
        <f>SUM(U44-U45)</f>
        <v>0</v>
      </c>
      <c r="V43" s="136">
        <f>SUM(V44-V45)</f>
        <v>0</v>
      </c>
      <c r="W43" s="136">
        <f>SUM(W44-W45)</f>
        <v>0</v>
      </c>
      <c r="X43" s="138">
        <f>SUM(X44-X45)</f>
        <v>0</v>
      </c>
      <c r="Y43" s="137">
        <f>SUM(Y44-Y45)</f>
        <v>0</v>
      </c>
      <c r="Z43" s="136">
        <f>SUM(Z44-Z45)</f>
        <v>0</v>
      </c>
      <c r="AA43" s="136">
        <f>SUM(AA44-AA45)</f>
        <v>0</v>
      </c>
      <c r="AB43" s="136">
        <f>SUM(AB44-AB45)</f>
        <v>0</v>
      </c>
      <c r="AC43" s="135">
        <f>SUM(AC44-AC45)</f>
        <v>0</v>
      </c>
    </row>
    <row r="44" spans="2:29" s="82" customFormat="1" ht="20.25" customHeight="1">
      <c r="B44" s="142"/>
      <c r="C44" s="118" t="s">
        <v>36</v>
      </c>
      <c r="D44" s="117">
        <f>SUM(E44+J44+O44+T44+Y44)</f>
        <v>2</v>
      </c>
      <c r="E44" s="116">
        <f>SUM(F44:I44)</f>
        <v>0</v>
      </c>
      <c r="F44" s="113"/>
      <c r="G44" s="113"/>
      <c r="H44" s="113"/>
      <c r="I44" s="115"/>
      <c r="J44" s="114">
        <f>SUM(K44:N44)</f>
        <v>2</v>
      </c>
      <c r="K44" s="113">
        <v>1</v>
      </c>
      <c r="L44" s="113">
        <v>1</v>
      </c>
      <c r="M44" s="113"/>
      <c r="N44" s="117"/>
      <c r="O44" s="116">
        <f>SUM(P44:S44)</f>
        <v>0</v>
      </c>
      <c r="P44" s="113"/>
      <c r="Q44" s="113"/>
      <c r="R44" s="113"/>
      <c r="S44" s="115"/>
      <c r="T44" s="116">
        <f>SUM(U44:X44)</f>
        <v>0</v>
      </c>
      <c r="U44" s="113"/>
      <c r="V44" s="113"/>
      <c r="W44" s="113"/>
      <c r="X44" s="115"/>
      <c r="Y44" s="114">
        <f>SUM(Z44:AC44)</f>
        <v>0</v>
      </c>
      <c r="Z44" s="113"/>
      <c r="AA44" s="113"/>
      <c r="AB44" s="113"/>
      <c r="AC44" s="112"/>
    </row>
    <row r="45" spans="2:29" s="82" customFormat="1" ht="20.25" customHeight="1">
      <c r="B45" s="141"/>
      <c r="C45" s="134" t="s">
        <v>35</v>
      </c>
      <c r="D45" s="109">
        <f>SUM(E45+J45+O45+T45+Y45)</f>
        <v>2</v>
      </c>
      <c r="E45" s="133">
        <f>SUM(F46:I46)</f>
        <v>0</v>
      </c>
      <c r="F45" s="130"/>
      <c r="G45" s="130"/>
      <c r="H45" s="130"/>
      <c r="I45" s="132"/>
      <c r="J45" s="131">
        <f>SUM(K45:N45)</f>
        <v>2</v>
      </c>
      <c r="K45" s="130">
        <v>1</v>
      </c>
      <c r="L45" s="130">
        <v>1</v>
      </c>
      <c r="M45" s="130"/>
      <c r="N45" s="109"/>
      <c r="O45" s="133">
        <f>SUM(P46:S46)</f>
        <v>0</v>
      </c>
      <c r="P45" s="130"/>
      <c r="Q45" s="130"/>
      <c r="R45" s="130"/>
      <c r="S45" s="132"/>
      <c r="T45" s="133">
        <f>SUM(U46:X46)</f>
        <v>0</v>
      </c>
      <c r="U45" s="130"/>
      <c r="V45" s="130"/>
      <c r="W45" s="130"/>
      <c r="X45" s="132"/>
      <c r="Y45" s="131">
        <f>SUM(Z46:AC46)</f>
        <v>0</v>
      </c>
      <c r="Z45" s="130"/>
      <c r="AA45" s="130"/>
      <c r="AB45" s="130"/>
      <c r="AC45" s="129"/>
    </row>
    <row r="46" spans="2:29" s="82" customFormat="1" ht="20.25" customHeight="1">
      <c r="B46" s="128" t="s">
        <v>39</v>
      </c>
      <c r="C46" s="140" t="s">
        <v>37</v>
      </c>
      <c r="D46" s="126">
        <f>SUM(E46+J46+O46+T46+Y46)</f>
        <v>0</v>
      </c>
      <c r="E46" s="139">
        <f>SUM(E47-E48)</f>
        <v>0</v>
      </c>
      <c r="F46" s="136">
        <f>SUM(F47-F48)</f>
        <v>0</v>
      </c>
      <c r="G46" s="136">
        <f>SUM(G47-G48)</f>
        <v>0</v>
      </c>
      <c r="H46" s="136">
        <f>SUM(H47-H48)</f>
        <v>0</v>
      </c>
      <c r="I46" s="138">
        <f>SUM(I47-I48)</f>
        <v>0</v>
      </c>
      <c r="J46" s="123">
        <f>SUM(J47-J48)</f>
        <v>0</v>
      </c>
      <c r="K46" s="136">
        <f>SUM(K47-K48)</f>
        <v>0</v>
      </c>
      <c r="L46" s="136">
        <f>SUM(L47-L48)</f>
        <v>0</v>
      </c>
      <c r="M46" s="136">
        <f>SUM(M47-M48)</f>
        <v>0</v>
      </c>
      <c r="N46" s="126">
        <f>SUM(N47-N48)</f>
        <v>0</v>
      </c>
      <c r="O46" s="139">
        <f>SUM(O47-O48)</f>
        <v>0</v>
      </c>
      <c r="P46" s="136">
        <f>SUM(P47-P48)</f>
        <v>0</v>
      </c>
      <c r="Q46" s="136">
        <f>SUM(Q47-Q48)</f>
        <v>0</v>
      </c>
      <c r="R46" s="136">
        <f>SUM(R47-R48)</f>
        <v>0</v>
      </c>
      <c r="S46" s="138">
        <f>SUM(S47-S48)</f>
        <v>0</v>
      </c>
      <c r="T46" s="139">
        <f>SUM(T47-T48)</f>
        <v>0</v>
      </c>
      <c r="U46" s="136">
        <f>SUM(U47-U48)</f>
        <v>0</v>
      </c>
      <c r="V46" s="136">
        <f>SUM(V47-V48)</f>
        <v>0</v>
      </c>
      <c r="W46" s="136">
        <f>SUM(W47-W48)</f>
        <v>0</v>
      </c>
      <c r="X46" s="138">
        <f>SUM(X47-X48)</f>
        <v>0</v>
      </c>
      <c r="Y46" s="137">
        <f>SUM(Y47-Y48)</f>
        <v>0</v>
      </c>
      <c r="Z46" s="136">
        <f>SUM(Z47-Z48)</f>
        <v>0</v>
      </c>
      <c r="AA46" s="136">
        <f>SUM(AA47-AA48)</f>
        <v>0</v>
      </c>
      <c r="AB46" s="136">
        <f>SUM(AB47-AB48)</f>
        <v>0</v>
      </c>
      <c r="AC46" s="135">
        <f>SUM(AC47-AC48)</f>
        <v>0</v>
      </c>
    </row>
    <row r="47" spans="2:29" s="82" customFormat="1" ht="20.25" customHeight="1">
      <c r="B47" s="119"/>
      <c r="C47" s="118" t="s">
        <v>36</v>
      </c>
      <c r="D47" s="117">
        <f>SUM(E47+J47+O47+T47+Y47)</f>
        <v>2</v>
      </c>
      <c r="E47" s="116">
        <f>SUM(F47:I47)</f>
        <v>0</v>
      </c>
      <c r="F47" s="113"/>
      <c r="G47" s="113"/>
      <c r="H47" s="113"/>
      <c r="I47" s="115"/>
      <c r="J47" s="114">
        <f>SUM(K47:N47)</f>
        <v>2</v>
      </c>
      <c r="K47" s="113">
        <v>1</v>
      </c>
      <c r="L47" s="113"/>
      <c r="M47" s="113">
        <v>1</v>
      </c>
      <c r="N47" s="117"/>
      <c r="O47" s="116">
        <f>SUM(P47:S47)</f>
        <v>0</v>
      </c>
      <c r="P47" s="113"/>
      <c r="Q47" s="113"/>
      <c r="R47" s="113"/>
      <c r="S47" s="115"/>
      <c r="T47" s="116">
        <f>SUM(U47:X47)</f>
        <v>0</v>
      </c>
      <c r="U47" s="113"/>
      <c r="V47" s="113"/>
      <c r="W47" s="113"/>
      <c r="X47" s="115"/>
      <c r="Y47" s="114">
        <f>SUM(Z47:AC47)</f>
        <v>0</v>
      </c>
      <c r="Z47" s="113"/>
      <c r="AA47" s="113"/>
      <c r="AB47" s="113"/>
      <c r="AC47" s="112"/>
    </row>
    <row r="48" spans="2:29" s="82" customFormat="1" ht="20.25" customHeight="1">
      <c r="B48" s="111"/>
      <c r="C48" s="134" t="s">
        <v>35</v>
      </c>
      <c r="D48" s="109">
        <f>SUM(E48+J48+O48+T48+Y48)</f>
        <v>2</v>
      </c>
      <c r="E48" s="133">
        <f>SUM(F49:I49)</f>
        <v>0</v>
      </c>
      <c r="F48" s="130"/>
      <c r="G48" s="130"/>
      <c r="H48" s="130"/>
      <c r="I48" s="132"/>
      <c r="J48" s="131">
        <f>SUM(K48:N48)</f>
        <v>2</v>
      </c>
      <c r="K48" s="130">
        <v>1</v>
      </c>
      <c r="L48" s="130"/>
      <c r="M48" s="130">
        <v>1</v>
      </c>
      <c r="N48" s="109"/>
      <c r="O48" s="133">
        <f>SUM(P49:S49)</f>
        <v>0</v>
      </c>
      <c r="P48" s="130"/>
      <c r="Q48" s="130"/>
      <c r="R48" s="130"/>
      <c r="S48" s="132"/>
      <c r="T48" s="133">
        <f>SUM(U49:X49)</f>
        <v>0</v>
      </c>
      <c r="U48" s="130"/>
      <c r="V48" s="130"/>
      <c r="W48" s="130"/>
      <c r="X48" s="132"/>
      <c r="Y48" s="131">
        <f>SUM(Z49:AC49)</f>
        <v>0</v>
      </c>
      <c r="Z48" s="130"/>
      <c r="AA48" s="130"/>
      <c r="AB48" s="130"/>
      <c r="AC48" s="129"/>
    </row>
    <row r="49" spans="2:29" s="82" customFormat="1" ht="20.25" customHeight="1">
      <c r="B49" s="128" t="s">
        <v>38</v>
      </c>
      <c r="C49" s="127" t="s">
        <v>37</v>
      </c>
      <c r="D49" s="126">
        <f>SUM(E49+J49+O49+T49+Y49)</f>
        <v>0</v>
      </c>
      <c r="E49" s="124">
        <f>SUM(E50-E51)</f>
        <v>0</v>
      </c>
      <c r="F49" s="121">
        <f>SUM(F50-F51)</f>
        <v>0</v>
      </c>
      <c r="G49" s="121">
        <f>SUM(G50-G51)</f>
        <v>0</v>
      </c>
      <c r="H49" s="121">
        <f>SUM(H50-H51)</f>
        <v>0</v>
      </c>
      <c r="I49" s="123">
        <f>SUM(I50-I51)</f>
        <v>0</v>
      </c>
      <c r="J49" s="123">
        <f>SUM(J50-J51)</f>
        <v>0</v>
      </c>
      <c r="K49" s="121">
        <f>SUM(K50-K51)</f>
        <v>0</v>
      </c>
      <c r="L49" s="121">
        <f>SUM(L50-L51)</f>
        <v>0</v>
      </c>
      <c r="M49" s="121">
        <f>SUM(M50-M51)</f>
        <v>0</v>
      </c>
      <c r="N49" s="125">
        <f>SUM(N50-N51)</f>
        <v>0</v>
      </c>
      <c r="O49" s="124">
        <f>SUM(O50-O51)</f>
        <v>0</v>
      </c>
      <c r="P49" s="121">
        <f>SUM(P50-P51)</f>
        <v>0</v>
      </c>
      <c r="Q49" s="121">
        <f>SUM(Q50-Q51)</f>
        <v>0</v>
      </c>
      <c r="R49" s="121">
        <f>SUM(R50-R51)</f>
        <v>0</v>
      </c>
      <c r="S49" s="123">
        <f>SUM(S50-S51)</f>
        <v>0</v>
      </c>
      <c r="T49" s="124">
        <f>SUM(T50-T51)</f>
        <v>0</v>
      </c>
      <c r="U49" s="121">
        <f>SUM(U50-U51)</f>
        <v>0</v>
      </c>
      <c r="V49" s="121">
        <f>SUM(V50-V51)</f>
        <v>0</v>
      </c>
      <c r="W49" s="121">
        <f>SUM(W50-W51)</f>
        <v>0</v>
      </c>
      <c r="X49" s="123">
        <f>SUM(X50-X51)</f>
        <v>0</v>
      </c>
      <c r="Y49" s="122">
        <f>SUM(Y50-Y51)</f>
        <v>0</v>
      </c>
      <c r="Z49" s="121">
        <f>SUM(Z50-Z51)</f>
        <v>0</v>
      </c>
      <c r="AA49" s="121">
        <f>SUM(AA50-AA51)</f>
        <v>0</v>
      </c>
      <c r="AB49" s="121">
        <f>SUM(AB50-AB51)</f>
        <v>0</v>
      </c>
      <c r="AC49" s="120">
        <f>SUM(AC50-AC51)</f>
        <v>0</v>
      </c>
    </row>
    <row r="50" spans="2:29" s="82" customFormat="1" ht="20.25" customHeight="1">
      <c r="B50" s="119"/>
      <c r="C50" s="118" t="s">
        <v>36</v>
      </c>
      <c r="D50" s="117">
        <f>SUM(E50+J50+O50+T50+Y50)</f>
        <v>2</v>
      </c>
      <c r="E50" s="116">
        <f>SUM(F50:I50)</f>
        <v>0</v>
      </c>
      <c r="F50" s="113"/>
      <c r="G50" s="113"/>
      <c r="H50" s="113"/>
      <c r="I50" s="115"/>
      <c r="J50" s="114">
        <f>SUM(K50:N50)</f>
        <v>2</v>
      </c>
      <c r="K50" s="113">
        <v>2</v>
      </c>
      <c r="L50" s="113"/>
      <c r="M50" s="113"/>
      <c r="N50" s="117"/>
      <c r="O50" s="116">
        <f>SUM(P50:S50)</f>
        <v>0</v>
      </c>
      <c r="P50" s="113"/>
      <c r="Q50" s="113"/>
      <c r="R50" s="113"/>
      <c r="S50" s="115"/>
      <c r="T50" s="116">
        <f>SUM(U50:X50)</f>
        <v>0</v>
      </c>
      <c r="U50" s="113"/>
      <c r="V50" s="113"/>
      <c r="W50" s="113"/>
      <c r="X50" s="115"/>
      <c r="Y50" s="114">
        <f>SUM(Z50:AC50)</f>
        <v>0</v>
      </c>
      <c r="Z50" s="113"/>
      <c r="AA50" s="113"/>
      <c r="AB50" s="113"/>
      <c r="AC50" s="112"/>
    </row>
    <row r="51" spans="2:29" s="82" customFormat="1" ht="20.25" customHeight="1" thickBot="1">
      <c r="B51" s="111"/>
      <c r="C51" s="110" t="s">
        <v>35</v>
      </c>
      <c r="D51" s="109">
        <f>SUM(E51+J51+O51+T51+Y51)</f>
        <v>2</v>
      </c>
      <c r="E51" s="107">
        <f>SUM(F51:I51)</f>
        <v>0</v>
      </c>
      <c r="F51" s="104"/>
      <c r="G51" s="104"/>
      <c r="H51" s="104"/>
      <c r="I51" s="106"/>
      <c r="J51" s="105">
        <f>SUM(K51:N51)</f>
        <v>2</v>
      </c>
      <c r="K51" s="104">
        <v>2</v>
      </c>
      <c r="L51" s="104"/>
      <c r="M51" s="104"/>
      <c r="N51" s="108"/>
      <c r="O51" s="107">
        <f>SUM(P51:S51)</f>
        <v>0</v>
      </c>
      <c r="P51" s="104"/>
      <c r="Q51" s="104"/>
      <c r="R51" s="104"/>
      <c r="S51" s="106"/>
      <c r="T51" s="107">
        <f>SUM(U51:X51)</f>
        <v>0</v>
      </c>
      <c r="U51" s="104"/>
      <c r="V51" s="104"/>
      <c r="W51" s="104"/>
      <c r="X51" s="106"/>
      <c r="Y51" s="105">
        <f>SUM(Z51:AC51)</f>
        <v>0</v>
      </c>
      <c r="Z51" s="104"/>
      <c r="AA51" s="104"/>
      <c r="AB51" s="104"/>
      <c r="AC51" s="103"/>
    </row>
    <row r="52" spans="2:29" s="82" customFormat="1" ht="6.75" customHeight="1"/>
    <row r="53" spans="2:29" s="82" customFormat="1" ht="19.5" customHeight="1">
      <c r="B53" s="102" t="s">
        <v>34</v>
      </c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</row>
    <row r="54" spans="2:29" s="82" customFormat="1" ht="30" customHeight="1" thickBot="1">
      <c r="B54" s="101" t="s">
        <v>33</v>
      </c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</row>
    <row r="55" spans="2:29" s="82" customFormat="1" ht="20.25" customHeight="1">
      <c r="B55" s="99" t="s">
        <v>32</v>
      </c>
      <c r="C55" s="98"/>
      <c r="D55" s="97" t="s">
        <v>31</v>
      </c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5"/>
    </row>
    <row r="56" spans="2:29" s="82" customFormat="1" ht="25.5" customHeight="1">
      <c r="B56" s="94" t="s">
        <v>30</v>
      </c>
      <c r="C56" s="93"/>
      <c r="D56" s="92" t="s">
        <v>29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0"/>
    </row>
    <row r="57" spans="2:29" s="82" customFormat="1" ht="25.5" customHeight="1" thickBot="1">
      <c r="B57" s="89" t="s">
        <v>28</v>
      </c>
      <c r="C57" s="88"/>
      <c r="D57" s="87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5"/>
    </row>
    <row r="58" spans="2:29" s="82" customFormat="1" ht="28.5" customHeight="1">
      <c r="B58" s="84" t="s">
        <v>27</v>
      </c>
      <c r="C58" s="83"/>
      <c r="D58" s="83"/>
      <c r="E58" s="83"/>
      <c r="F58" s="83"/>
      <c r="G58" s="83"/>
    </row>
    <row r="59" spans="2:29" s="82" customFormat="1"/>
    <row r="60" spans="2:29" s="82" customFormat="1"/>
    <row r="61" spans="2:29" s="82" customFormat="1"/>
    <row r="62" spans="2:29" s="82" customFormat="1"/>
  </sheetData>
  <mergeCells count="29">
    <mergeCell ref="B43:B45"/>
    <mergeCell ref="B40:B42"/>
    <mergeCell ref="B55:C55"/>
    <mergeCell ref="B56:C56"/>
    <mergeCell ref="B57:C57"/>
    <mergeCell ref="B49:B51"/>
    <mergeCell ref="B13:B15"/>
    <mergeCell ref="B25:B27"/>
    <mergeCell ref="B22:B24"/>
    <mergeCell ref="B19:B21"/>
    <mergeCell ref="B16:B18"/>
    <mergeCell ref="B37:B39"/>
    <mergeCell ref="B34:B36"/>
    <mergeCell ref="O5:S5"/>
    <mergeCell ref="T5:X5"/>
    <mergeCell ref="Y5:AC5"/>
    <mergeCell ref="D57:AC57"/>
    <mergeCell ref="D56:AC56"/>
    <mergeCell ref="D55:AC55"/>
    <mergeCell ref="B7:B9"/>
    <mergeCell ref="B10:B12"/>
    <mergeCell ref="B28:B30"/>
    <mergeCell ref="B31:B33"/>
    <mergeCell ref="B46:B48"/>
    <mergeCell ref="AA4:AC4"/>
    <mergeCell ref="B5:B6"/>
    <mergeCell ref="C5:D6"/>
    <mergeCell ref="E5:I5"/>
    <mergeCell ref="J5:N5"/>
  </mergeCells>
  <phoneticPr fontId="2" type="noConversion"/>
  <pageMargins left="0.7" right="0.7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F3F29-E7ED-4261-A7E9-EDC8C1AAAE9A}">
  <sheetPr>
    <tabColor rgb="FFFF66FF"/>
  </sheetPr>
  <dimension ref="B1:AC38"/>
  <sheetViews>
    <sheetView zoomScaleNormal="100" zoomScaleSheetLayoutView="100" workbookViewId="0">
      <pane ySplit="9" topLeftCell="A10" activePane="bottomLeft" state="frozen"/>
      <selection activeCell="J37" sqref="J37"/>
      <selection pane="bottomLeft" activeCell="I24" sqref="I24"/>
    </sheetView>
  </sheetViews>
  <sheetFormatPr defaultRowHeight="13.5"/>
  <cols>
    <col min="1" max="1" width="1.33203125" customWidth="1"/>
    <col min="2" max="2" width="18.6640625" customWidth="1"/>
    <col min="3" max="3" width="6.109375" customWidth="1"/>
    <col min="4" max="4" width="5.88671875" customWidth="1"/>
    <col min="5" max="29" width="4.88671875" customWidth="1"/>
  </cols>
  <sheetData>
    <row r="1" spans="2:29" ht="14.25" thickBot="1"/>
    <row r="2" spans="2:29" ht="27" customHeight="1" thickBot="1">
      <c r="B2" s="81" t="s">
        <v>62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79"/>
    </row>
    <row r="6" spans="2:29" ht="24" customHeight="1">
      <c r="B6" s="62" t="s">
        <v>61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</row>
    <row r="7" spans="2:29" s="275" customFormat="1" ht="15" customHeight="1" thickBot="1">
      <c r="B7" s="3" t="s">
        <v>60</v>
      </c>
      <c r="C7" s="3"/>
      <c r="D7" s="3"/>
      <c r="E7" s="3"/>
      <c r="F7" s="3"/>
      <c r="G7" s="3"/>
      <c r="H7" s="3"/>
      <c r="I7" s="3"/>
      <c r="J7" s="3"/>
    </row>
    <row r="8" spans="2:29" s="39" customFormat="1" ht="22.5" customHeight="1">
      <c r="B8" s="274" t="s">
        <v>17</v>
      </c>
      <c r="C8" s="50" t="s">
        <v>59</v>
      </c>
      <c r="D8" s="54" t="s">
        <v>16</v>
      </c>
      <c r="E8" s="50" t="s">
        <v>15</v>
      </c>
      <c r="F8" s="49"/>
      <c r="G8" s="49"/>
      <c r="H8" s="49"/>
      <c r="I8" s="53"/>
      <c r="J8" s="52" t="s">
        <v>14</v>
      </c>
      <c r="K8" s="49"/>
      <c r="L8" s="49"/>
      <c r="M8" s="49"/>
      <c r="N8" s="51"/>
      <c r="O8" s="50" t="s">
        <v>13</v>
      </c>
      <c r="P8" s="49"/>
      <c r="Q8" s="49"/>
      <c r="R8" s="49"/>
      <c r="S8" s="53"/>
      <c r="T8" s="52" t="s">
        <v>12</v>
      </c>
      <c r="U8" s="49"/>
      <c r="V8" s="49"/>
      <c r="W8" s="49"/>
      <c r="X8" s="51"/>
      <c r="Y8" s="50" t="s">
        <v>11</v>
      </c>
      <c r="Z8" s="49"/>
      <c r="AA8" s="49"/>
      <c r="AB8" s="49"/>
      <c r="AC8" s="48"/>
    </row>
    <row r="9" spans="2:29" s="39" customFormat="1" ht="22.5" customHeight="1" thickBot="1">
      <c r="B9" s="273"/>
      <c r="C9" s="272"/>
      <c r="D9" s="46"/>
      <c r="E9" s="42" t="s">
        <v>10</v>
      </c>
      <c r="F9" s="41" t="s">
        <v>9</v>
      </c>
      <c r="G9" s="41" t="s">
        <v>8</v>
      </c>
      <c r="H9" s="41" t="s">
        <v>7</v>
      </c>
      <c r="I9" s="45" t="s">
        <v>6</v>
      </c>
      <c r="J9" s="44" t="s">
        <v>10</v>
      </c>
      <c r="K9" s="41" t="s">
        <v>9</v>
      </c>
      <c r="L9" s="41" t="s">
        <v>8</v>
      </c>
      <c r="M9" s="41" t="s">
        <v>7</v>
      </c>
      <c r="N9" s="43" t="s">
        <v>6</v>
      </c>
      <c r="O9" s="42" t="s">
        <v>10</v>
      </c>
      <c r="P9" s="41" t="s">
        <v>9</v>
      </c>
      <c r="Q9" s="41" t="s">
        <v>8</v>
      </c>
      <c r="R9" s="41" t="s">
        <v>7</v>
      </c>
      <c r="S9" s="45" t="s">
        <v>6</v>
      </c>
      <c r="T9" s="44" t="s">
        <v>10</v>
      </c>
      <c r="U9" s="41" t="s">
        <v>9</v>
      </c>
      <c r="V9" s="41" t="s">
        <v>8</v>
      </c>
      <c r="W9" s="41" t="s">
        <v>7</v>
      </c>
      <c r="X9" s="43" t="s">
        <v>6</v>
      </c>
      <c r="Y9" s="42" t="s">
        <v>10</v>
      </c>
      <c r="Z9" s="41" t="s">
        <v>9</v>
      </c>
      <c r="AA9" s="41" t="s">
        <v>8</v>
      </c>
      <c r="AB9" s="41" t="s">
        <v>7</v>
      </c>
      <c r="AC9" s="40" t="s">
        <v>6</v>
      </c>
    </row>
    <row r="10" spans="2:29" s="39" customFormat="1" ht="21" customHeight="1" thickTop="1">
      <c r="B10" s="271" t="s">
        <v>16</v>
      </c>
      <c r="C10" s="270" t="s">
        <v>16</v>
      </c>
      <c r="D10" s="269">
        <f>SUM(E10+J10+O10+T10+Y10)</f>
        <v>4</v>
      </c>
      <c r="E10" s="265">
        <f>SUM(F10:I10)</f>
        <v>4</v>
      </c>
      <c r="F10" s="264">
        <f>F13+F16+F19</f>
        <v>2</v>
      </c>
      <c r="G10" s="264">
        <f>G13+G16+G19</f>
        <v>2</v>
      </c>
      <c r="H10" s="264">
        <f>H13+H16+H19</f>
        <v>0</v>
      </c>
      <c r="I10" s="268">
        <f>I13+I16+I19</f>
        <v>0</v>
      </c>
      <c r="J10" s="265">
        <f>SUM(K10:N10)</f>
        <v>0</v>
      </c>
      <c r="K10" s="264">
        <f>K13+K16+K19</f>
        <v>0</v>
      </c>
      <c r="L10" s="264">
        <f>L13+L16+L19</f>
        <v>0</v>
      </c>
      <c r="M10" s="264">
        <f>M13+M16+M19</f>
        <v>0</v>
      </c>
      <c r="N10" s="264">
        <f>N13+N16+N19</f>
        <v>0</v>
      </c>
      <c r="O10" s="265">
        <f>SUM(P10:S10)</f>
        <v>0</v>
      </c>
      <c r="P10" s="264">
        <f>P13+P16+P19</f>
        <v>0</v>
      </c>
      <c r="Q10" s="264">
        <f>Q13+Q16+Q19</f>
        <v>0</v>
      </c>
      <c r="R10" s="264">
        <f>R13+R16+R19</f>
        <v>0</v>
      </c>
      <c r="S10" s="267">
        <f>S13+S16+S19</f>
        <v>0</v>
      </c>
      <c r="T10" s="266">
        <f>SUM(U10:X10)</f>
        <v>0</v>
      </c>
      <c r="U10" s="264">
        <f>U13+U16+U19</f>
        <v>0</v>
      </c>
      <c r="V10" s="264">
        <f>V13+V16+V19</f>
        <v>0</v>
      </c>
      <c r="W10" s="264">
        <f>W13+W16+W19</f>
        <v>0</v>
      </c>
      <c r="X10" s="264">
        <f>X13+X16+X19</f>
        <v>0</v>
      </c>
      <c r="Y10" s="265">
        <f>SUM(Z10:AC10)</f>
        <v>0</v>
      </c>
      <c r="Z10" s="264">
        <f>Z13+Z16+Z19</f>
        <v>0</v>
      </c>
      <c r="AA10" s="264">
        <f>AA13+AA16+AA19</f>
        <v>0</v>
      </c>
      <c r="AB10" s="264">
        <f>AB13+AB16+AB19</f>
        <v>0</v>
      </c>
      <c r="AC10" s="263">
        <f>AC13+AC16+AC19</f>
        <v>0</v>
      </c>
    </row>
    <row r="11" spans="2:29" s="39" customFormat="1" ht="21" customHeight="1">
      <c r="B11" s="254"/>
      <c r="C11" s="262" t="s">
        <v>58</v>
      </c>
      <c r="D11" s="261">
        <f>SUM(E11+J11+O11+T11+Y11)</f>
        <v>0</v>
      </c>
      <c r="E11" s="257">
        <f>SUM(F11:I11)</f>
        <v>0</v>
      </c>
      <c r="F11" s="256">
        <f>F14+F17+F20</f>
        <v>0</v>
      </c>
      <c r="G11" s="256">
        <f>G14+G17+G20</f>
        <v>0</v>
      </c>
      <c r="H11" s="256">
        <f>H14+H17+H20</f>
        <v>0</v>
      </c>
      <c r="I11" s="260">
        <f>I14+I17+I20</f>
        <v>0</v>
      </c>
      <c r="J11" s="257">
        <f>SUM(K11:N11)</f>
        <v>0</v>
      </c>
      <c r="K11" s="256">
        <f>K14+K17+K20</f>
        <v>0</v>
      </c>
      <c r="L11" s="256">
        <f>L14+L17+L20</f>
        <v>0</v>
      </c>
      <c r="M11" s="256">
        <f>M14+M17+M20</f>
        <v>0</v>
      </c>
      <c r="N11" s="256">
        <f>N14+N17+N20</f>
        <v>0</v>
      </c>
      <c r="O11" s="257">
        <f>SUM(P11:S11)</f>
        <v>0</v>
      </c>
      <c r="P11" s="256">
        <f>P14+P17+P20</f>
        <v>0</v>
      </c>
      <c r="Q11" s="256">
        <f>Q14+Q17+Q20</f>
        <v>0</v>
      </c>
      <c r="R11" s="256">
        <f>R14+R17+R20</f>
        <v>0</v>
      </c>
      <c r="S11" s="259">
        <f>S14+S17+S20</f>
        <v>0</v>
      </c>
      <c r="T11" s="258">
        <f>SUM(U11:X11)</f>
        <v>0</v>
      </c>
      <c r="U11" s="256">
        <f>U14+U17+U20</f>
        <v>0</v>
      </c>
      <c r="V11" s="256">
        <f>V14+V17+V20</f>
        <v>0</v>
      </c>
      <c r="W11" s="256">
        <f>W14+W17+W20</f>
        <v>0</v>
      </c>
      <c r="X11" s="256">
        <f>X14+X17+X20</f>
        <v>0</v>
      </c>
      <c r="Y11" s="257">
        <f>SUM(Z11:AC11)</f>
        <v>0</v>
      </c>
      <c r="Z11" s="256">
        <f>Z14+Z17+Z20</f>
        <v>0</v>
      </c>
      <c r="AA11" s="256">
        <f>AA14+AA17+AA20</f>
        <v>0</v>
      </c>
      <c r="AB11" s="256">
        <f>AB14+AB17+AB20</f>
        <v>0</v>
      </c>
      <c r="AC11" s="255">
        <f>AC14+AC17+AC20</f>
        <v>0</v>
      </c>
    </row>
    <row r="12" spans="2:29" s="39" customFormat="1" ht="21" customHeight="1" thickBot="1">
      <c r="B12" s="254"/>
      <c r="C12" s="253" t="s">
        <v>57</v>
      </c>
      <c r="D12" s="252">
        <f>SUM(E12+J12+O12+T12+Y12)</f>
        <v>4</v>
      </c>
      <c r="E12" s="246">
        <f>SUM(F12:I12)</f>
        <v>4</v>
      </c>
      <c r="F12" s="245">
        <f>F15+F18+F21</f>
        <v>2</v>
      </c>
      <c r="G12" s="245">
        <f>G15+G18+G21</f>
        <v>2</v>
      </c>
      <c r="H12" s="245">
        <f>H15+H18+H21</f>
        <v>0</v>
      </c>
      <c r="I12" s="251">
        <f>I15+I18+I21</f>
        <v>0</v>
      </c>
      <c r="J12" s="250">
        <f>SUM(K12:N12)</f>
        <v>0</v>
      </c>
      <c r="K12" s="249">
        <f>K15+K18+K21</f>
        <v>0</v>
      </c>
      <c r="L12" s="249">
        <f>L15+L18+L21</f>
        <v>0</v>
      </c>
      <c r="M12" s="249">
        <f>M15+M18+M21</f>
        <v>0</v>
      </c>
      <c r="N12" s="249">
        <f>N15+N18+N21</f>
        <v>0</v>
      </c>
      <c r="O12" s="250">
        <f>SUM(P12:S12)</f>
        <v>0</v>
      </c>
      <c r="P12" s="249">
        <f>P15+P18+P21</f>
        <v>0</v>
      </c>
      <c r="Q12" s="249">
        <f>Q15+Q18+Q21</f>
        <v>0</v>
      </c>
      <c r="R12" s="249">
        <f>R15+R18+R21</f>
        <v>0</v>
      </c>
      <c r="S12" s="248">
        <f>S15+S18+S21</f>
        <v>0</v>
      </c>
      <c r="T12" s="247">
        <f>SUM(U12:X12)</f>
        <v>0</v>
      </c>
      <c r="U12" s="245">
        <f>U15+U18+U21</f>
        <v>0</v>
      </c>
      <c r="V12" s="245">
        <f>V15+V18+V21</f>
        <v>0</v>
      </c>
      <c r="W12" s="245">
        <f>W15+W18+W21</f>
        <v>0</v>
      </c>
      <c r="X12" s="245">
        <f>X15+X18+X21</f>
        <v>0</v>
      </c>
      <c r="Y12" s="246">
        <f>SUM(Z12:AC12)</f>
        <v>0</v>
      </c>
      <c r="Z12" s="245">
        <f>Z15+Z18+Z21</f>
        <v>0</v>
      </c>
      <c r="AA12" s="245">
        <f>AA15+AA18+AA21</f>
        <v>0</v>
      </c>
      <c r="AB12" s="245">
        <f>AB15+AB18+AB21</f>
        <v>0</v>
      </c>
      <c r="AC12" s="244">
        <f>AC15+AC18+AC21</f>
        <v>0</v>
      </c>
    </row>
    <row r="13" spans="2:29" s="39" customFormat="1" ht="21" customHeight="1">
      <c r="B13" s="243" t="s">
        <v>4</v>
      </c>
      <c r="C13" s="242" t="s">
        <v>10</v>
      </c>
      <c r="D13" s="241">
        <f>SUM(E13+J13+O13+T13+Y13)</f>
        <v>4</v>
      </c>
      <c r="E13" s="238">
        <f>SUM(F13:I13)</f>
        <v>4</v>
      </c>
      <c r="F13" s="237">
        <f>F14+F15</f>
        <v>2</v>
      </c>
      <c r="G13" s="237">
        <f>G14+G15</f>
        <v>2</v>
      </c>
      <c r="H13" s="237">
        <f>H14+H15</f>
        <v>0</v>
      </c>
      <c r="I13" s="240">
        <f>I14+I15</f>
        <v>0</v>
      </c>
      <c r="J13" s="239">
        <f>SUM(K13:N13)</f>
        <v>0</v>
      </c>
      <c r="K13" s="237">
        <f>K14+K15</f>
        <v>0</v>
      </c>
      <c r="L13" s="237">
        <f>L14+L15</f>
        <v>0</v>
      </c>
      <c r="M13" s="237">
        <f>M14+M15</f>
        <v>0</v>
      </c>
      <c r="N13" s="237">
        <f>N14+N15</f>
        <v>0</v>
      </c>
      <c r="O13" s="238">
        <f>SUM(P13:S13)</f>
        <v>0</v>
      </c>
      <c r="P13" s="237">
        <f>P14+P15</f>
        <v>0</v>
      </c>
      <c r="Q13" s="237">
        <f>Q14+Q15</f>
        <v>0</v>
      </c>
      <c r="R13" s="237">
        <f>R14+R15</f>
        <v>0</v>
      </c>
      <c r="S13" s="240">
        <f>S14+S15</f>
        <v>0</v>
      </c>
      <c r="T13" s="239">
        <f>SUM(U13:X13)</f>
        <v>0</v>
      </c>
      <c r="U13" s="237">
        <f>U14+U15</f>
        <v>0</v>
      </c>
      <c r="V13" s="237">
        <f>V14+V15</f>
        <v>0</v>
      </c>
      <c r="W13" s="237">
        <f>W14+W15</f>
        <v>0</v>
      </c>
      <c r="X13" s="237">
        <f>X14+X15</f>
        <v>0</v>
      </c>
      <c r="Y13" s="238">
        <f>SUM(Z13:AC13)</f>
        <v>0</v>
      </c>
      <c r="Z13" s="237">
        <f>Z14+Z15</f>
        <v>0</v>
      </c>
      <c r="AA13" s="237">
        <f>AA14+AA15</f>
        <v>0</v>
      </c>
      <c r="AB13" s="237">
        <f>AB14+AB15</f>
        <v>0</v>
      </c>
      <c r="AC13" s="236">
        <f>AC14+AC15</f>
        <v>0</v>
      </c>
    </row>
    <row r="14" spans="2:29" s="39" customFormat="1" ht="21" customHeight="1">
      <c r="B14" s="235"/>
      <c r="C14" s="212" t="s">
        <v>58</v>
      </c>
      <c r="D14" s="211">
        <f>SUM(E14+J14+O14+T14+Y14)</f>
        <v>0</v>
      </c>
      <c r="E14" s="207">
        <f>SUM(F14:I14)</f>
        <v>0</v>
      </c>
      <c r="F14" s="206"/>
      <c r="G14" s="206"/>
      <c r="H14" s="206"/>
      <c r="I14" s="210"/>
      <c r="J14" s="209">
        <f>SUM(K14:N14)</f>
        <v>0</v>
      </c>
      <c r="K14" s="206"/>
      <c r="L14" s="206"/>
      <c r="M14" s="206"/>
      <c r="N14" s="208"/>
      <c r="O14" s="207">
        <f>SUM(P14:S14)</f>
        <v>0</v>
      </c>
      <c r="P14" s="206"/>
      <c r="Q14" s="206"/>
      <c r="R14" s="206"/>
      <c r="S14" s="210"/>
      <c r="T14" s="209">
        <f>SUM(U14:X14)</f>
        <v>0</v>
      </c>
      <c r="U14" s="206"/>
      <c r="V14" s="206"/>
      <c r="W14" s="206"/>
      <c r="X14" s="208"/>
      <c r="Y14" s="207">
        <f>SUM(Z14:AC14)</f>
        <v>0</v>
      </c>
      <c r="Z14" s="206"/>
      <c r="AA14" s="206"/>
      <c r="AB14" s="206"/>
      <c r="AC14" s="205"/>
    </row>
    <row r="15" spans="2:29" s="39" customFormat="1" ht="21" customHeight="1">
      <c r="B15" s="235"/>
      <c r="C15" s="234" t="s">
        <v>57</v>
      </c>
      <c r="D15" s="233">
        <f>SUM(E15+J15+O15+T15+Y15)</f>
        <v>4</v>
      </c>
      <c r="E15" s="223">
        <f>SUM(F15:I15)</f>
        <v>4</v>
      </c>
      <c r="F15" s="222">
        <v>2</v>
      </c>
      <c r="G15" s="222">
        <v>2</v>
      </c>
      <c r="H15" s="222"/>
      <c r="I15" s="226"/>
      <c r="J15" s="225">
        <f>SUM(K15:N15)</f>
        <v>0</v>
      </c>
      <c r="K15" s="222"/>
      <c r="L15" s="222"/>
      <c r="M15" s="222"/>
      <c r="N15" s="224"/>
      <c r="O15" s="223">
        <f>SUM(P15:S15)</f>
        <v>0</v>
      </c>
      <c r="P15" s="222"/>
      <c r="Q15" s="222"/>
      <c r="R15" s="222"/>
      <c r="S15" s="226"/>
      <c r="T15" s="225">
        <f>SUM(U15:X15)</f>
        <v>0</v>
      </c>
      <c r="U15" s="222"/>
      <c r="V15" s="222"/>
      <c r="W15" s="222"/>
      <c r="X15" s="224"/>
      <c r="Y15" s="223">
        <f>SUM(Z15:AC15)</f>
        <v>0</v>
      </c>
      <c r="Z15" s="222"/>
      <c r="AA15" s="222"/>
      <c r="AB15" s="222"/>
      <c r="AC15" s="221"/>
    </row>
    <row r="16" spans="2:29" s="39" customFormat="1" ht="21" customHeight="1">
      <c r="B16" s="232"/>
      <c r="C16" s="231" t="s">
        <v>10</v>
      </c>
      <c r="D16" s="230">
        <f>SUM(E16+J16+O16+T16+Y16)</f>
        <v>0</v>
      </c>
      <c r="E16" s="216">
        <f>SUM(F16:I16)</f>
        <v>0</v>
      </c>
      <c r="F16" s="215">
        <f>F17+F18</f>
        <v>0</v>
      </c>
      <c r="G16" s="215">
        <f>G17+G18</f>
        <v>0</v>
      </c>
      <c r="H16" s="215">
        <f>H17+H18</f>
        <v>0</v>
      </c>
      <c r="I16" s="218">
        <f>I17+I18</f>
        <v>0</v>
      </c>
      <c r="J16" s="217">
        <f>SUM(K16:N16)</f>
        <v>0</v>
      </c>
      <c r="K16" s="215">
        <f>K17+K18</f>
        <v>0</v>
      </c>
      <c r="L16" s="215">
        <f>L17+L18</f>
        <v>0</v>
      </c>
      <c r="M16" s="215">
        <f>M17+M18</f>
        <v>0</v>
      </c>
      <c r="N16" s="215">
        <f>N17+N18</f>
        <v>0</v>
      </c>
      <c r="O16" s="216">
        <f>SUM(P16:S16)</f>
        <v>0</v>
      </c>
      <c r="P16" s="215">
        <f>P17+P18</f>
        <v>0</v>
      </c>
      <c r="Q16" s="215">
        <f>Q17+Q18</f>
        <v>0</v>
      </c>
      <c r="R16" s="215">
        <f>R17+R18</f>
        <v>0</v>
      </c>
      <c r="S16" s="218">
        <f>S17+S18</f>
        <v>0</v>
      </c>
      <c r="T16" s="217">
        <f>SUM(U16:X16)</f>
        <v>0</v>
      </c>
      <c r="U16" s="215">
        <f>U17+U18</f>
        <v>0</v>
      </c>
      <c r="V16" s="215">
        <f>V17+V18</f>
        <v>0</v>
      </c>
      <c r="W16" s="215">
        <f>W17+W18</f>
        <v>0</v>
      </c>
      <c r="X16" s="215">
        <f>X17+X18</f>
        <v>0</v>
      </c>
      <c r="Y16" s="216">
        <f>SUM(Z16:AC16)</f>
        <v>0</v>
      </c>
      <c r="Z16" s="215">
        <f>Z17+Z18</f>
        <v>0</v>
      </c>
      <c r="AA16" s="215">
        <f>AA17+AA18</f>
        <v>0</v>
      </c>
      <c r="AB16" s="215">
        <f>AB17+AB18</f>
        <v>0</v>
      </c>
      <c r="AC16" s="214">
        <f>AC17+AC18</f>
        <v>0</v>
      </c>
    </row>
    <row r="17" spans="2:29" s="39" customFormat="1" ht="21" customHeight="1">
      <c r="B17" s="213"/>
      <c r="C17" s="212" t="s">
        <v>58</v>
      </c>
      <c r="D17" s="211">
        <f>SUM(E17+J17+O17+T17+Y17)</f>
        <v>0</v>
      </c>
      <c r="E17" s="207">
        <f>SUM(F17:I17)</f>
        <v>0</v>
      </c>
      <c r="F17" s="206"/>
      <c r="G17" s="206"/>
      <c r="H17" s="206"/>
      <c r="I17" s="210"/>
      <c r="J17" s="209">
        <f>SUM(K17:N17)</f>
        <v>0</v>
      </c>
      <c r="K17" s="206"/>
      <c r="L17" s="206"/>
      <c r="M17" s="206"/>
      <c r="N17" s="208"/>
      <c r="O17" s="207">
        <f>SUM(P17:S17)</f>
        <v>0</v>
      </c>
      <c r="P17" s="206"/>
      <c r="Q17" s="206"/>
      <c r="R17" s="206"/>
      <c r="S17" s="210"/>
      <c r="T17" s="209">
        <f>SUM(U17:X17)</f>
        <v>0</v>
      </c>
      <c r="U17" s="206"/>
      <c r="V17" s="206"/>
      <c r="W17" s="206"/>
      <c r="X17" s="208"/>
      <c r="Y17" s="207">
        <f>SUM(Z17:AC17)</f>
        <v>0</v>
      </c>
      <c r="Z17" s="206"/>
      <c r="AA17" s="206"/>
      <c r="AB17" s="206"/>
      <c r="AC17" s="205"/>
    </row>
    <row r="18" spans="2:29" s="39" customFormat="1" ht="21" customHeight="1">
      <c r="B18" s="229"/>
      <c r="C18" s="228" t="s">
        <v>57</v>
      </c>
      <c r="D18" s="227">
        <f>SUM(E18+J18+O18+T18+Y18)</f>
        <v>0</v>
      </c>
      <c r="E18" s="223">
        <f>SUM(F18:I18)</f>
        <v>0</v>
      </c>
      <c r="F18" s="222"/>
      <c r="G18" s="222"/>
      <c r="H18" s="222"/>
      <c r="I18" s="226"/>
      <c r="J18" s="225">
        <f>SUM(K18:N18)</f>
        <v>0</v>
      </c>
      <c r="K18" s="222"/>
      <c r="L18" s="222"/>
      <c r="M18" s="222"/>
      <c r="N18" s="224"/>
      <c r="O18" s="223">
        <f>SUM(P18:S18)</f>
        <v>0</v>
      </c>
      <c r="P18" s="222"/>
      <c r="Q18" s="222"/>
      <c r="R18" s="222"/>
      <c r="S18" s="226"/>
      <c r="T18" s="225">
        <f>SUM(U18:X18)</f>
        <v>0</v>
      </c>
      <c r="U18" s="222"/>
      <c r="V18" s="222"/>
      <c r="W18" s="222"/>
      <c r="X18" s="224"/>
      <c r="Y18" s="223">
        <f>SUM(Z18:AC18)</f>
        <v>0</v>
      </c>
      <c r="Z18" s="222"/>
      <c r="AA18" s="222"/>
      <c r="AB18" s="222"/>
      <c r="AC18" s="221"/>
    </row>
    <row r="19" spans="2:29" s="39" customFormat="1" ht="21" customHeight="1">
      <c r="B19" s="213"/>
      <c r="C19" s="220" t="s">
        <v>10</v>
      </c>
      <c r="D19" s="219">
        <f>SUM(E19+J19+O19+T19+Y19)</f>
        <v>0</v>
      </c>
      <c r="E19" s="216">
        <f>SUM(F19:I19)</f>
        <v>0</v>
      </c>
      <c r="F19" s="215">
        <f>F20+F21</f>
        <v>0</v>
      </c>
      <c r="G19" s="215">
        <f>G20+G21</f>
        <v>0</v>
      </c>
      <c r="H19" s="215">
        <f>H20+H21</f>
        <v>0</v>
      </c>
      <c r="I19" s="218">
        <f>I20+I21</f>
        <v>0</v>
      </c>
      <c r="J19" s="217">
        <f>SUM(K19:N19)</f>
        <v>0</v>
      </c>
      <c r="K19" s="215">
        <f>K20+K21</f>
        <v>0</v>
      </c>
      <c r="L19" s="215">
        <f>L20+L21</f>
        <v>0</v>
      </c>
      <c r="M19" s="215">
        <f>M20+M21</f>
        <v>0</v>
      </c>
      <c r="N19" s="215">
        <f>N20+N21</f>
        <v>0</v>
      </c>
      <c r="O19" s="216">
        <f>SUM(P19:S19)</f>
        <v>0</v>
      </c>
      <c r="P19" s="215">
        <f>P20+P21</f>
        <v>0</v>
      </c>
      <c r="Q19" s="215">
        <f>Q20+Q21</f>
        <v>0</v>
      </c>
      <c r="R19" s="215">
        <f>R20+R21</f>
        <v>0</v>
      </c>
      <c r="S19" s="218">
        <f>S20+S21</f>
        <v>0</v>
      </c>
      <c r="T19" s="217">
        <f>SUM(U19:X19)</f>
        <v>0</v>
      </c>
      <c r="U19" s="215">
        <f>U20+U21</f>
        <v>0</v>
      </c>
      <c r="V19" s="215">
        <f>V20+V21</f>
        <v>0</v>
      </c>
      <c r="W19" s="215">
        <f>W20+W21</f>
        <v>0</v>
      </c>
      <c r="X19" s="215">
        <f>X20+X21</f>
        <v>0</v>
      </c>
      <c r="Y19" s="216">
        <f>SUM(Z19:AC19)</f>
        <v>0</v>
      </c>
      <c r="Z19" s="215">
        <f>Z20+Z21</f>
        <v>0</v>
      </c>
      <c r="AA19" s="215">
        <f>AA20+AA21</f>
        <v>0</v>
      </c>
      <c r="AB19" s="215">
        <f>AB20+AB21</f>
        <v>0</v>
      </c>
      <c r="AC19" s="214">
        <f>AC20+AC21</f>
        <v>0</v>
      </c>
    </row>
    <row r="20" spans="2:29" s="39" customFormat="1" ht="21" customHeight="1">
      <c r="B20" s="213"/>
      <c r="C20" s="212" t="s">
        <v>58</v>
      </c>
      <c r="D20" s="211">
        <f>SUM(E20+J20+O20+T20+Y20)</f>
        <v>0</v>
      </c>
      <c r="E20" s="207">
        <f>SUM(F20:I20)</f>
        <v>0</v>
      </c>
      <c r="F20" s="206"/>
      <c r="G20" s="206"/>
      <c r="H20" s="206"/>
      <c r="I20" s="210"/>
      <c r="J20" s="209">
        <f>SUM(K20:N20)</f>
        <v>0</v>
      </c>
      <c r="K20" s="206"/>
      <c r="L20" s="206"/>
      <c r="M20" s="206"/>
      <c r="N20" s="208"/>
      <c r="O20" s="207">
        <f>SUM(P20:S20)</f>
        <v>0</v>
      </c>
      <c r="P20" s="206"/>
      <c r="Q20" s="206"/>
      <c r="R20" s="206"/>
      <c r="S20" s="210"/>
      <c r="T20" s="209">
        <f>SUM(U20:X20)</f>
        <v>0</v>
      </c>
      <c r="U20" s="206"/>
      <c r="V20" s="206"/>
      <c r="W20" s="206"/>
      <c r="X20" s="208"/>
      <c r="Y20" s="207">
        <f>SUM(Z20:AC20)</f>
        <v>0</v>
      </c>
      <c r="Z20" s="206"/>
      <c r="AA20" s="206"/>
      <c r="AB20" s="206"/>
      <c r="AC20" s="205"/>
    </row>
    <row r="21" spans="2:29" ht="21" customHeight="1" thickBot="1">
      <c r="B21" s="204"/>
      <c r="C21" s="203" t="s">
        <v>57</v>
      </c>
      <c r="D21" s="202">
        <f>SUM(E21+J21+O21+T21+Y21)</f>
        <v>0</v>
      </c>
      <c r="E21" s="198">
        <f>SUM(F21:I21)</f>
        <v>0</v>
      </c>
      <c r="F21" s="197"/>
      <c r="G21" s="197"/>
      <c r="H21" s="197"/>
      <c r="I21" s="201"/>
      <c r="J21" s="200">
        <f>SUM(K21:N21)</f>
        <v>0</v>
      </c>
      <c r="K21" s="197"/>
      <c r="L21" s="197"/>
      <c r="M21" s="197"/>
      <c r="N21" s="199"/>
      <c r="O21" s="198">
        <f>SUM(P21:S21)</f>
        <v>0</v>
      </c>
      <c r="P21" s="197"/>
      <c r="Q21" s="197"/>
      <c r="R21" s="197"/>
      <c r="S21" s="201"/>
      <c r="T21" s="200">
        <f>SUM(U21:X21)</f>
        <v>0</v>
      </c>
      <c r="U21" s="197"/>
      <c r="V21" s="197"/>
      <c r="W21" s="197"/>
      <c r="X21" s="199"/>
      <c r="Y21" s="198">
        <f>SUM(Z21:AC21)</f>
        <v>0</v>
      </c>
      <c r="Z21" s="197"/>
      <c r="AA21" s="197"/>
      <c r="AB21" s="197"/>
      <c r="AC21" s="196"/>
    </row>
    <row r="22" spans="2:29" ht="7.5" customHeight="1"/>
    <row r="26" spans="2:29" s="195" customFormat="1">
      <c r="C26" s="102"/>
      <c r="D26" s="102"/>
      <c r="E26" s="102"/>
      <c r="F26" s="102"/>
      <c r="G26" s="102"/>
      <c r="H26" s="102"/>
      <c r="I26" s="102"/>
      <c r="J26" s="102"/>
    </row>
    <row r="27" spans="2:29" s="82" customFormat="1"/>
    <row r="28" spans="2:29" s="82" customFormat="1"/>
    <row r="29" spans="2:29" s="82" customFormat="1"/>
    <row r="30" spans="2:29" s="82" customFormat="1"/>
    <row r="31" spans="2:29" s="82" customFormat="1"/>
    <row r="32" spans="2:29" s="82" customFormat="1"/>
    <row r="33" s="82" customFormat="1"/>
    <row r="34" s="82" customFormat="1"/>
    <row r="35" s="82" customFormat="1"/>
    <row r="36" s="82" customFormat="1"/>
    <row r="37" s="82" customFormat="1"/>
    <row r="38" s="82" customFormat="1"/>
  </sheetData>
  <mergeCells count="13">
    <mergeCell ref="B16:B18"/>
    <mergeCell ref="C8:C9"/>
    <mergeCell ref="D8:D9"/>
    <mergeCell ref="B2:AB2"/>
    <mergeCell ref="O8:S8"/>
    <mergeCell ref="Y8:AC8"/>
    <mergeCell ref="T8:X8"/>
    <mergeCell ref="B19:B21"/>
    <mergeCell ref="B13:B15"/>
    <mergeCell ref="B8:B9"/>
    <mergeCell ref="J8:N8"/>
    <mergeCell ref="E8:I8"/>
    <mergeCell ref="B10:B12"/>
  </mergeCells>
  <phoneticPr fontId="2" type="noConversion"/>
  <pageMargins left="0.27559055118110237" right="0.27559055118110237" top="0.19685039370078741" bottom="0.19685039370078741" header="0.15748031496062992" footer="0.15748031496062992"/>
  <pageSetup paperSize="9" scale="75" orientation="landscape" r:id="rId1"/>
  <headerFooter alignWithMargins="0">
    <oddHeader xml:space="preserve">&amp;C </oddHeader>
    <oddFooter>&amp;C&amp;P</oddFooter>
  </headerFooter>
  <rowBreaks count="5" manualBreakCount="5">
    <brk id="39" max="16383" man="1"/>
    <brk id="63" max="16383" man="1"/>
    <brk id="96" max="16383" man="1"/>
    <brk id="126" max="16383" man="1"/>
    <brk id="156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4A81-BE11-41E3-80C8-6560C9AAFB1C}">
  <sheetPr>
    <pageSetUpPr fitToPage="1"/>
  </sheetPr>
  <dimension ref="A2:Q78"/>
  <sheetViews>
    <sheetView tabSelected="1" zoomScaleNormal="100" workbookViewId="0">
      <selection activeCell="I21" sqref="I21"/>
    </sheetView>
  </sheetViews>
  <sheetFormatPr defaultRowHeight="13.5" customHeight="1"/>
  <cols>
    <col min="1" max="1" width="2" style="276" customWidth="1"/>
    <col min="2" max="2" width="6.21875" style="276" customWidth="1"/>
    <col min="3" max="3" width="12.5546875" style="276" customWidth="1"/>
    <col min="4" max="4" width="18.33203125" style="276" customWidth="1"/>
    <col min="5" max="5" width="11.33203125" style="276" customWidth="1"/>
    <col min="6" max="6" width="6.109375" style="276" customWidth="1"/>
    <col min="7" max="7" width="5.5546875" style="276" customWidth="1"/>
    <col min="8" max="8" width="13.21875" style="276" customWidth="1"/>
    <col min="9" max="9" width="12.44140625" style="276" customWidth="1"/>
    <col min="10" max="10" width="7.88671875" style="276" customWidth="1"/>
    <col min="11" max="11" width="12.6640625" style="276" customWidth="1"/>
    <col min="12" max="12" width="12.33203125" style="276" customWidth="1"/>
    <col min="13" max="13" width="10.44140625" style="276" customWidth="1"/>
    <col min="14" max="14" width="17.77734375" style="276" customWidth="1"/>
    <col min="15" max="16" width="12.21875" style="276" customWidth="1"/>
    <col min="17" max="17" width="10.33203125" style="276" customWidth="1"/>
    <col min="18" max="16384" width="8.88671875" style="276"/>
  </cols>
  <sheetData>
    <row r="2" spans="1:17" s="337" customFormat="1" ht="20.25">
      <c r="B2" s="337" t="s">
        <v>165</v>
      </c>
    </row>
    <row r="3" spans="1:17" s="337" customFormat="1" ht="28.5" customHeight="1" thickBot="1">
      <c r="B3" s="339" t="s">
        <v>164</v>
      </c>
      <c r="C3" s="339"/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38"/>
      <c r="P3" s="338"/>
      <c r="Q3" s="338"/>
    </row>
    <row r="4" spans="1:17" s="330" customFormat="1" ht="45.75" customHeight="1">
      <c r="A4" s="336"/>
      <c r="B4" s="335" t="s">
        <v>163</v>
      </c>
      <c r="C4" s="335" t="s">
        <v>162</v>
      </c>
      <c r="D4" s="334" t="s">
        <v>161</v>
      </c>
      <c r="E4" s="334" t="s">
        <v>160</v>
      </c>
      <c r="F4" s="334" t="s">
        <v>159</v>
      </c>
      <c r="G4" s="333" t="s">
        <v>158</v>
      </c>
      <c r="H4" s="334" t="s">
        <v>157</v>
      </c>
      <c r="I4" s="334" t="s">
        <v>156</v>
      </c>
      <c r="J4" s="334" t="s">
        <v>155</v>
      </c>
      <c r="K4" s="333" t="s">
        <v>154</v>
      </c>
      <c r="L4" s="333" t="s">
        <v>153</v>
      </c>
      <c r="M4" s="333" t="s">
        <v>152</v>
      </c>
      <c r="N4" s="333" t="s">
        <v>151</v>
      </c>
      <c r="O4" s="333" t="s">
        <v>150</v>
      </c>
      <c r="P4" s="332" t="s">
        <v>149</v>
      </c>
      <c r="Q4" s="331" t="s">
        <v>148</v>
      </c>
    </row>
    <row r="5" spans="1:17" s="320" customFormat="1" ht="131.25" customHeight="1">
      <c r="A5" s="329"/>
      <c r="B5" s="328"/>
      <c r="C5" s="324" t="s">
        <v>147</v>
      </c>
      <c r="D5" s="324" t="s">
        <v>147</v>
      </c>
      <c r="E5" s="327" t="s">
        <v>146</v>
      </c>
      <c r="F5" s="327" t="s">
        <v>145</v>
      </c>
      <c r="G5" s="324"/>
      <c r="H5" s="324" t="s">
        <v>144</v>
      </c>
      <c r="I5" s="326"/>
      <c r="J5" s="326"/>
      <c r="K5" s="325"/>
      <c r="L5" s="324" t="s">
        <v>143</v>
      </c>
      <c r="M5" s="324" t="s">
        <v>142</v>
      </c>
      <c r="N5" s="323" t="s">
        <v>141</v>
      </c>
      <c r="O5" s="322" t="s">
        <v>140</v>
      </c>
      <c r="P5" s="322" t="s">
        <v>139</v>
      </c>
      <c r="Q5" s="321" t="s">
        <v>138</v>
      </c>
    </row>
    <row r="6" spans="1:17" s="282" customFormat="1" ht="15" customHeight="1">
      <c r="A6" s="286"/>
      <c r="B6" s="319">
        <v>1</v>
      </c>
      <c r="C6" s="311" t="s">
        <v>100</v>
      </c>
      <c r="D6" s="317" t="s">
        <v>125</v>
      </c>
      <c r="E6" s="311" t="s">
        <v>136</v>
      </c>
      <c r="F6" s="311" t="s">
        <v>70</v>
      </c>
      <c r="G6" s="311">
        <v>8</v>
      </c>
      <c r="H6" s="311" t="s">
        <v>124</v>
      </c>
      <c r="I6" s="311" t="s">
        <v>135</v>
      </c>
      <c r="J6" s="311">
        <v>0</v>
      </c>
      <c r="K6" s="314">
        <v>45226</v>
      </c>
      <c r="L6" s="311">
        <v>2</v>
      </c>
      <c r="M6" s="312">
        <v>6788</v>
      </c>
      <c r="N6" s="311" t="s">
        <v>73</v>
      </c>
      <c r="O6" s="316">
        <v>36</v>
      </c>
      <c r="P6" s="311" t="s">
        <v>66</v>
      </c>
      <c r="Q6" s="283" t="s">
        <v>65</v>
      </c>
    </row>
    <row r="7" spans="1:17" s="282" customFormat="1" ht="15" customHeight="1">
      <c r="A7" s="286"/>
      <c r="B7" s="319">
        <v>2</v>
      </c>
      <c r="C7" s="311" t="s">
        <v>100</v>
      </c>
      <c r="D7" s="317" t="s">
        <v>125</v>
      </c>
      <c r="E7" s="311" t="s">
        <v>136</v>
      </c>
      <c r="F7" s="311" t="s">
        <v>70</v>
      </c>
      <c r="G7" s="311">
        <v>8</v>
      </c>
      <c r="H7" s="311" t="s">
        <v>98</v>
      </c>
      <c r="I7" s="311" t="s">
        <v>137</v>
      </c>
      <c r="J7" s="311">
        <v>0</v>
      </c>
      <c r="K7" s="314">
        <v>44000</v>
      </c>
      <c r="L7" s="311">
        <v>3</v>
      </c>
      <c r="M7" s="312">
        <v>33559</v>
      </c>
      <c r="N7" s="311" t="s">
        <v>73</v>
      </c>
      <c r="O7" s="316">
        <v>36</v>
      </c>
      <c r="P7" s="311" t="s">
        <v>66</v>
      </c>
      <c r="Q7" s="283" t="s">
        <v>65</v>
      </c>
    </row>
    <row r="8" spans="1:17" s="282" customFormat="1" ht="15" customHeight="1">
      <c r="A8" s="286"/>
      <c r="B8" s="319">
        <v>3</v>
      </c>
      <c r="C8" s="311" t="s">
        <v>100</v>
      </c>
      <c r="D8" s="317" t="s">
        <v>125</v>
      </c>
      <c r="E8" s="311" t="s">
        <v>136</v>
      </c>
      <c r="F8" s="318" t="s">
        <v>70</v>
      </c>
      <c r="G8" s="311">
        <v>8</v>
      </c>
      <c r="H8" s="311" t="s">
        <v>124</v>
      </c>
      <c r="I8" s="318" t="s">
        <v>93</v>
      </c>
      <c r="J8" s="311">
        <v>0</v>
      </c>
      <c r="K8" s="314">
        <v>43742</v>
      </c>
      <c r="L8" s="311">
        <v>11</v>
      </c>
      <c r="M8" s="312">
        <v>41328</v>
      </c>
      <c r="N8" s="311" t="s">
        <v>73</v>
      </c>
      <c r="O8" s="316">
        <v>48</v>
      </c>
      <c r="P8" s="311" t="s">
        <v>66</v>
      </c>
      <c r="Q8" s="283" t="s">
        <v>65</v>
      </c>
    </row>
    <row r="9" spans="1:17" s="282" customFormat="1" ht="15" customHeight="1">
      <c r="A9" s="286"/>
      <c r="B9" s="319">
        <v>4</v>
      </c>
      <c r="C9" s="311" t="s">
        <v>100</v>
      </c>
      <c r="D9" s="317" t="s">
        <v>125</v>
      </c>
      <c r="E9" s="311" t="s">
        <v>136</v>
      </c>
      <c r="F9" s="318" t="s">
        <v>70</v>
      </c>
      <c r="G9" s="311">
        <v>8</v>
      </c>
      <c r="H9" s="311" t="s">
        <v>124</v>
      </c>
      <c r="I9" s="318" t="s">
        <v>135</v>
      </c>
      <c r="J9" s="311">
        <v>0</v>
      </c>
      <c r="K9" s="314">
        <v>45239</v>
      </c>
      <c r="L9" s="311">
        <v>1</v>
      </c>
      <c r="M9" s="312">
        <v>4516</v>
      </c>
      <c r="N9" s="311" t="s">
        <v>73</v>
      </c>
      <c r="O9" s="316">
        <v>36</v>
      </c>
      <c r="P9" s="311" t="s">
        <v>66</v>
      </c>
      <c r="Q9" s="283" t="s">
        <v>65</v>
      </c>
    </row>
    <row r="10" spans="1:17" s="282" customFormat="1" ht="15" customHeight="1">
      <c r="A10" s="286"/>
      <c r="B10" s="292">
        <v>5</v>
      </c>
      <c r="C10" s="287" t="s">
        <v>100</v>
      </c>
      <c r="D10" s="291" t="s">
        <v>125</v>
      </c>
      <c r="E10" s="287" t="s">
        <v>75</v>
      </c>
      <c r="F10" s="287" t="s">
        <v>86</v>
      </c>
      <c r="G10" s="287">
        <v>8</v>
      </c>
      <c r="H10" s="287" t="s">
        <v>124</v>
      </c>
      <c r="I10" s="287" t="s">
        <v>134</v>
      </c>
      <c r="J10" s="287">
        <v>2902</v>
      </c>
      <c r="K10" s="289">
        <v>40014</v>
      </c>
      <c r="L10" s="287">
        <v>163</v>
      </c>
      <c r="M10" s="288">
        <v>99397</v>
      </c>
      <c r="N10" s="287" t="s">
        <v>77</v>
      </c>
      <c r="O10" s="305" t="s">
        <v>77</v>
      </c>
      <c r="P10" s="287" t="s">
        <v>77</v>
      </c>
      <c r="Q10" s="283" t="s">
        <v>65</v>
      </c>
    </row>
    <row r="11" spans="1:17" s="282" customFormat="1" ht="15" customHeight="1">
      <c r="A11" s="286"/>
      <c r="B11" s="292">
        <v>6</v>
      </c>
      <c r="C11" s="287" t="s">
        <v>100</v>
      </c>
      <c r="D11" s="291" t="s">
        <v>125</v>
      </c>
      <c r="E11" s="287" t="s">
        <v>75</v>
      </c>
      <c r="F11" s="287" t="s">
        <v>70</v>
      </c>
      <c r="G11" s="287">
        <v>8</v>
      </c>
      <c r="H11" s="287" t="s">
        <v>124</v>
      </c>
      <c r="I11" s="287" t="s">
        <v>82</v>
      </c>
      <c r="J11" s="287">
        <v>1999</v>
      </c>
      <c r="K11" s="289">
        <v>42471</v>
      </c>
      <c r="L11" s="287">
        <v>81</v>
      </c>
      <c r="M11" s="288">
        <v>43376</v>
      </c>
      <c r="N11" s="287" t="s">
        <v>77</v>
      </c>
      <c r="O11" s="305" t="s">
        <v>77</v>
      </c>
      <c r="P11" s="287" t="s">
        <v>111</v>
      </c>
      <c r="Q11" s="283" t="s">
        <v>65</v>
      </c>
    </row>
    <row r="12" spans="1:17" s="282" customFormat="1" ht="15" customHeight="1">
      <c r="A12" s="286"/>
      <c r="B12" s="292">
        <v>7</v>
      </c>
      <c r="C12" s="287" t="s">
        <v>100</v>
      </c>
      <c r="D12" s="291" t="s">
        <v>125</v>
      </c>
      <c r="E12" s="287" t="s">
        <v>75</v>
      </c>
      <c r="F12" s="287" t="s">
        <v>86</v>
      </c>
      <c r="G12" s="287">
        <v>8</v>
      </c>
      <c r="H12" s="287" t="s">
        <v>124</v>
      </c>
      <c r="I12" s="287" t="s">
        <v>134</v>
      </c>
      <c r="J12" s="287">
        <v>3342</v>
      </c>
      <c r="K12" s="289">
        <v>43150</v>
      </c>
      <c r="L12" s="287">
        <v>59</v>
      </c>
      <c r="M12" s="288">
        <v>58456</v>
      </c>
      <c r="N12" s="287" t="s">
        <v>77</v>
      </c>
      <c r="O12" s="305" t="s">
        <v>77</v>
      </c>
      <c r="P12" s="287" t="s">
        <v>77</v>
      </c>
      <c r="Q12" s="283" t="s">
        <v>65</v>
      </c>
    </row>
    <row r="13" spans="1:17" s="282" customFormat="1" ht="15" customHeight="1">
      <c r="A13" s="286"/>
      <c r="B13" s="292">
        <v>8</v>
      </c>
      <c r="C13" s="287" t="s">
        <v>100</v>
      </c>
      <c r="D13" s="291" t="s">
        <v>125</v>
      </c>
      <c r="E13" s="287" t="s">
        <v>117</v>
      </c>
      <c r="F13" s="287" t="s">
        <v>70</v>
      </c>
      <c r="G13" s="287">
        <v>8</v>
      </c>
      <c r="H13" s="287" t="s">
        <v>124</v>
      </c>
      <c r="I13" s="287" t="s">
        <v>134</v>
      </c>
      <c r="J13" s="287">
        <v>2199</v>
      </c>
      <c r="K13" s="289">
        <v>42485</v>
      </c>
      <c r="L13" s="287">
        <v>80</v>
      </c>
      <c r="M13" s="288">
        <v>74497</v>
      </c>
      <c r="N13" s="287" t="s">
        <v>77</v>
      </c>
      <c r="O13" s="305" t="s">
        <v>77</v>
      </c>
      <c r="P13" s="287" t="s">
        <v>77</v>
      </c>
      <c r="Q13" s="283" t="s">
        <v>65</v>
      </c>
    </row>
    <row r="14" spans="1:17" s="282" customFormat="1" ht="15" customHeight="1">
      <c r="A14" s="286"/>
      <c r="B14" s="292">
        <v>9</v>
      </c>
      <c r="C14" s="287" t="s">
        <v>100</v>
      </c>
      <c r="D14" s="291" t="s">
        <v>125</v>
      </c>
      <c r="E14" s="287" t="s">
        <v>117</v>
      </c>
      <c r="F14" s="287" t="s">
        <v>70</v>
      </c>
      <c r="G14" s="287">
        <v>8</v>
      </c>
      <c r="H14" s="287" t="s">
        <v>124</v>
      </c>
      <c r="I14" s="287" t="s">
        <v>134</v>
      </c>
      <c r="J14" s="287">
        <v>2199</v>
      </c>
      <c r="K14" s="289">
        <v>42156</v>
      </c>
      <c r="L14" s="287">
        <v>91</v>
      </c>
      <c r="M14" s="288">
        <v>96623</v>
      </c>
      <c r="N14" s="287" t="s">
        <v>77</v>
      </c>
      <c r="O14" s="305" t="s">
        <v>77</v>
      </c>
      <c r="P14" s="287" t="s">
        <v>77</v>
      </c>
      <c r="Q14" s="283" t="s">
        <v>65</v>
      </c>
    </row>
    <row r="15" spans="1:17" s="282" customFormat="1" ht="15" customHeight="1">
      <c r="A15" s="286"/>
      <c r="B15" s="292">
        <v>10</v>
      </c>
      <c r="C15" s="287" t="s">
        <v>100</v>
      </c>
      <c r="D15" s="291" t="s">
        <v>125</v>
      </c>
      <c r="E15" s="287" t="s">
        <v>75</v>
      </c>
      <c r="F15" s="287" t="s">
        <v>70</v>
      </c>
      <c r="G15" s="287">
        <v>8</v>
      </c>
      <c r="H15" s="287" t="s">
        <v>124</v>
      </c>
      <c r="I15" s="287" t="s">
        <v>133</v>
      </c>
      <c r="J15" s="287">
        <v>1599</v>
      </c>
      <c r="K15" s="289">
        <v>38646</v>
      </c>
      <c r="L15" s="287">
        <v>208</v>
      </c>
      <c r="M15" s="288">
        <v>159646</v>
      </c>
      <c r="N15" s="287" t="s">
        <v>77</v>
      </c>
      <c r="O15" s="305" t="s">
        <v>77</v>
      </c>
      <c r="P15" s="287" t="s">
        <v>77</v>
      </c>
      <c r="Q15" s="283" t="s">
        <v>97</v>
      </c>
    </row>
    <row r="16" spans="1:17" s="282" customFormat="1" ht="15" customHeight="1">
      <c r="A16" s="286"/>
      <c r="B16" s="292">
        <v>11</v>
      </c>
      <c r="C16" s="287" t="s">
        <v>100</v>
      </c>
      <c r="D16" s="291" t="s">
        <v>125</v>
      </c>
      <c r="E16" s="287" t="s">
        <v>75</v>
      </c>
      <c r="F16" s="287" t="s">
        <v>70</v>
      </c>
      <c r="G16" s="287">
        <v>8</v>
      </c>
      <c r="H16" s="287" t="s">
        <v>124</v>
      </c>
      <c r="I16" s="287" t="s">
        <v>132</v>
      </c>
      <c r="J16" s="287">
        <v>74</v>
      </c>
      <c r="K16" s="289">
        <v>42226</v>
      </c>
      <c r="L16" s="287">
        <v>89</v>
      </c>
      <c r="M16" s="288">
        <v>53083</v>
      </c>
      <c r="N16" s="287" t="s">
        <v>77</v>
      </c>
      <c r="O16" s="305" t="s">
        <v>77</v>
      </c>
      <c r="P16" s="287" t="s">
        <v>131</v>
      </c>
      <c r="Q16" s="283" t="s">
        <v>97</v>
      </c>
    </row>
    <row r="17" spans="1:17" s="282" customFormat="1" ht="15" customHeight="1">
      <c r="A17" s="286"/>
      <c r="B17" s="292">
        <v>12</v>
      </c>
      <c r="C17" s="287" t="s">
        <v>100</v>
      </c>
      <c r="D17" s="291" t="s">
        <v>125</v>
      </c>
      <c r="E17" s="287" t="s">
        <v>75</v>
      </c>
      <c r="F17" s="287" t="s">
        <v>130</v>
      </c>
      <c r="G17" s="287">
        <v>8</v>
      </c>
      <c r="H17" s="287" t="s">
        <v>124</v>
      </c>
      <c r="I17" s="287" t="s">
        <v>129</v>
      </c>
      <c r="J17" s="287">
        <v>796</v>
      </c>
      <c r="K17" s="289">
        <v>37491</v>
      </c>
      <c r="L17" s="287">
        <v>247</v>
      </c>
      <c r="M17" s="288">
        <v>75718</v>
      </c>
      <c r="N17" s="287" t="s">
        <v>77</v>
      </c>
      <c r="O17" s="305" t="s">
        <v>77</v>
      </c>
      <c r="P17" s="287" t="s">
        <v>77</v>
      </c>
      <c r="Q17" s="283" t="s">
        <v>65</v>
      </c>
    </row>
    <row r="18" spans="1:17" s="282" customFormat="1" ht="15" customHeight="1">
      <c r="A18" s="286"/>
      <c r="B18" s="292">
        <v>13</v>
      </c>
      <c r="C18" s="287" t="s">
        <v>100</v>
      </c>
      <c r="D18" s="291" t="s">
        <v>125</v>
      </c>
      <c r="E18" s="287" t="s">
        <v>75</v>
      </c>
      <c r="F18" s="290" t="s">
        <v>70</v>
      </c>
      <c r="G18" s="287">
        <v>8</v>
      </c>
      <c r="H18" s="287" t="s">
        <v>98</v>
      </c>
      <c r="I18" s="290" t="s">
        <v>82</v>
      </c>
      <c r="J18" s="287">
        <v>1999</v>
      </c>
      <c r="K18" s="289">
        <v>43580</v>
      </c>
      <c r="L18" s="287">
        <v>45</v>
      </c>
      <c r="M18" s="288">
        <v>76032</v>
      </c>
      <c r="N18" s="287" t="s">
        <v>77</v>
      </c>
      <c r="O18" s="305" t="s">
        <v>77</v>
      </c>
      <c r="P18" s="287" t="s">
        <v>111</v>
      </c>
      <c r="Q18" s="283" t="s">
        <v>65</v>
      </c>
    </row>
    <row r="19" spans="1:17" s="282" customFormat="1" ht="15" customHeight="1">
      <c r="A19" s="286"/>
      <c r="B19" s="292">
        <v>14</v>
      </c>
      <c r="C19" s="287" t="s">
        <v>100</v>
      </c>
      <c r="D19" s="291" t="s">
        <v>125</v>
      </c>
      <c r="E19" s="287" t="s">
        <v>75</v>
      </c>
      <c r="F19" s="287" t="s">
        <v>70</v>
      </c>
      <c r="G19" s="287">
        <v>8</v>
      </c>
      <c r="H19" s="287" t="s">
        <v>124</v>
      </c>
      <c r="I19" s="287" t="s">
        <v>128</v>
      </c>
      <c r="J19" s="287">
        <v>0</v>
      </c>
      <c r="K19" s="289">
        <v>44397</v>
      </c>
      <c r="L19" s="287">
        <v>18</v>
      </c>
      <c r="M19" s="288">
        <v>34825</v>
      </c>
      <c r="N19" s="287" t="s">
        <v>73</v>
      </c>
      <c r="O19" s="305">
        <v>24</v>
      </c>
      <c r="P19" s="287" t="s">
        <v>127</v>
      </c>
      <c r="Q19" s="283" t="s">
        <v>65</v>
      </c>
    </row>
    <row r="20" spans="1:17" s="282" customFormat="1" ht="15" customHeight="1">
      <c r="A20" s="286"/>
      <c r="B20" s="292">
        <v>15</v>
      </c>
      <c r="C20" s="287" t="s">
        <v>100</v>
      </c>
      <c r="D20" s="291" t="s">
        <v>125</v>
      </c>
      <c r="E20" s="287" t="s">
        <v>75</v>
      </c>
      <c r="F20" s="290" t="s">
        <v>70</v>
      </c>
      <c r="G20" s="287">
        <v>8</v>
      </c>
      <c r="H20" s="287" t="s">
        <v>98</v>
      </c>
      <c r="I20" s="290" t="s">
        <v>123</v>
      </c>
      <c r="J20" s="287">
        <v>0</v>
      </c>
      <c r="K20" s="289">
        <v>43469</v>
      </c>
      <c r="L20" s="287">
        <v>48</v>
      </c>
      <c r="M20" s="288">
        <v>101055</v>
      </c>
      <c r="N20" s="287" t="s">
        <v>73</v>
      </c>
      <c r="O20" s="305">
        <v>60</v>
      </c>
      <c r="P20" s="287" t="s">
        <v>122</v>
      </c>
      <c r="Q20" s="283" t="s">
        <v>65</v>
      </c>
    </row>
    <row r="21" spans="1:17" s="282" customFormat="1" ht="15" customHeight="1">
      <c r="A21" s="286"/>
      <c r="B21" s="292">
        <v>16</v>
      </c>
      <c r="C21" s="311" t="s">
        <v>100</v>
      </c>
      <c r="D21" s="317" t="s">
        <v>125</v>
      </c>
      <c r="E21" s="311" t="s">
        <v>75</v>
      </c>
      <c r="F21" s="311" t="s">
        <v>70</v>
      </c>
      <c r="G21" s="311">
        <v>8</v>
      </c>
      <c r="H21" s="311" t="s">
        <v>124</v>
      </c>
      <c r="I21" s="311" t="s">
        <v>126</v>
      </c>
      <c r="J21" s="311">
        <v>0</v>
      </c>
      <c r="K21" s="314">
        <v>44760</v>
      </c>
      <c r="L21" s="311">
        <v>6</v>
      </c>
      <c r="M21" s="312">
        <v>22015</v>
      </c>
      <c r="N21" s="311" t="s">
        <v>73</v>
      </c>
      <c r="O21" s="316">
        <v>24</v>
      </c>
      <c r="P21" s="311" t="s">
        <v>66</v>
      </c>
      <c r="Q21" s="283" t="s">
        <v>65</v>
      </c>
    </row>
    <row r="22" spans="1:17" s="282" customFormat="1" ht="15" customHeight="1">
      <c r="A22" s="286"/>
      <c r="B22" s="292">
        <v>17</v>
      </c>
      <c r="C22" s="287" t="s">
        <v>100</v>
      </c>
      <c r="D22" s="291" t="s">
        <v>125</v>
      </c>
      <c r="E22" s="287" t="s">
        <v>75</v>
      </c>
      <c r="F22" s="287" t="s">
        <v>70</v>
      </c>
      <c r="G22" s="287">
        <v>8</v>
      </c>
      <c r="H22" s="287" t="s">
        <v>124</v>
      </c>
      <c r="I22" s="287" t="s">
        <v>123</v>
      </c>
      <c r="J22" s="287">
        <v>0</v>
      </c>
      <c r="K22" s="289">
        <v>44446</v>
      </c>
      <c r="L22" s="287">
        <v>16</v>
      </c>
      <c r="M22" s="288">
        <v>32064</v>
      </c>
      <c r="N22" s="287" t="s">
        <v>73</v>
      </c>
      <c r="O22" s="305">
        <v>24</v>
      </c>
      <c r="P22" s="287" t="s">
        <v>122</v>
      </c>
      <c r="Q22" s="283" t="s">
        <v>65</v>
      </c>
    </row>
    <row r="23" spans="1:17" s="282" customFormat="1" ht="15" customHeight="1">
      <c r="A23" s="286"/>
      <c r="B23" s="285">
        <v>18</v>
      </c>
      <c r="C23" s="287" t="s">
        <v>100</v>
      </c>
      <c r="D23" s="284" t="s">
        <v>51</v>
      </c>
      <c r="E23" s="284" t="s">
        <v>75</v>
      </c>
      <c r="F23" s="284" t="s">
        <v>70</v>
      </c>
      <c r="G23" s="284">
        <v>8</v>
      </c>
      <c r="H23" s="284" t="s">
        <v>69</v>
      </c>
      <c r="I23" s="284" t="s">
        <v>121</v>
      </c>
      <c r="J23" s="284">
        <v>1698</v>
      </c>
      <c r="K23" s="300">
        <v>44939</v>
      </c>
      <c r="L23" s="284">
        <v>11</v>
      </c>
      <c r="M23" s="299">
        <v>10647</v>
      </c>
      <c r="N23" s="284" t="s">
        <v>73</v>
      </c>
      <c r="O23" s="77">
        <v>36</v>
      </c>
      <c r="P23" s="284" t="s">
        <v>81</v>
      </c>
      <c r="Q23" s="283" t="s">
        <v>65</v>
      </c>
    </row>
    <row r="24" spans="1:17" s="282" customFormat="1" ht="15" customHeight="1">
      <c r="A24" s="286"/>
      <c r="B24" s="292">
        <v>19</v>
      </c>
      <c r="C24" s="285" t="s">
        <v>4</v>
      </c>
      <c r="D24" s="301" t="s">
        <v>50</v>
      </c>
      <c r="E24" s="284" t="s">
        <v>75</v>
      </c>
      <c r="F24" s="284" t="s">
        <v>70</v>
      </c>
      <c r="G24" s="284">
        <v>8</v>
      </c>
      <c r="H24" s="301" t="s">
        <v>98</v>
      </c>
      <c r="I24" s="284" t="s">
        <v>93</v>
      </c>
      <c r="J24" s="284">
        <v>111</v>
      </c>
      <c r="K24" s="300">
        <v>45136</v>
      </c>
      <c r="L24" s="284">
        <v>5</v>
      </c>
      <c r="M24" s="299">
        <v>12943</v>
      </c>
      <c r="N24" s="284" t="s">
        <v>73</v>
      </c>
      <c r="O24" s="77">
        <v>36</v>
      </c>
      <c r="P24" s="284" t="s">
        <v>66</v>
      </c>
      <c r="Q24" s="283" t="s">
        <v>65</v>
      </c>
    </row>
    <row r="25" spans="1:17" s="282" customFormat="1" ht="15" customHeight="1">
      <c r="A25" s="286"/>
      <c r="B25" s="292">
        <v>20</v>
      </c>
      <c r="C25" s="285" t="s">
        <v>100</v>
      </c>
      <c r="D25" s="284" t="s">
        <v>115</v>
      </c>
      <c r="E25" s="284" t="s">
        <v>75</v>
      </c>
      <c r="F25" s="284" t="s">
        <v>70</v>
      </c>
      <c r="G25" s="284">
        <v>8</v>
      </c>
      <c r="H25" s="284" t="s">
        <v>98</v>
      </c>
      <c r="I25" s="284" t="s">
        <v>120</v>
      </c>
      <c r="J25" s="284">
        <v>180</v>
      </c>
      <c r="K25" s="300">
        <v>43760</v>
      </c>
      <c r="L25" s="284">
        <v>51</v>
      </c>
      <c r="M25" s="299">
        <v>72961</v>
      </c>
      <c r="N25" s="287" t="s">
        <v>77</v>
      </c>
      <c r="O25" s="305" t="s">
        <v>77</v>
      </c>
      <c r="P25" s="284" t="s">
        <v>66</v>
      </c>
      <c r="Q25" s="283" t="s">
        <v>118</v>
      </c>
    </row>
    <row r="26" spans="1:17" s="282" customFormat="1" ht="15" customHeight="1">
      <c r="A26" s="286"/>
      <c r="B26" s="292">
        <v>21</v>
      </c>
      <c r="C26" s="285" t="s">
        <v>100</v>
      </c>
      <c r="D26" s="284" t="s">
        <v>115</v>
      </c>
      <c r="E26" s="284" t="s">
        <v>117</v>
      </c>
      <c r="F26" s="284" t="s">
        <v>70</v>
      </c>
      <c r="G26" s="284">
        <v>8</v>
      </c>
      <c r="H26" s="284" t="s">
        <v>98</v>
      </c>
      <c r="I26" s="284" t="s">
        <v>89</v>
      </c>
      <c r="J26" s="284">
        <v>2199</v>
      </c>
      <c r="K26" s="300">
        <v>42265</v>
      </c>
      <c r="L26" s="284">
        <v>100</v>
      </c>
      <c r="M26" s="299">
        <v>292973</v>
      </c>
      <c r="N26" s="287" t="s">
        <v>77</v>
      </c>
      <c r="O26" s="305" t="s">
        <v>77</v>
      </c>
      <c r="P26" s="284" t="s">
        <v>113</v>
      </c>
      <c r="Q26" s="283" t="s">
        <v>118</v>
      </c>
    </row>
    <row r="27" spans="1:17" s="282" customFormat="1" ht="15" customHeight="1">
      <c r="A27" s="286"/>
      <c r="B27" s="292">
        <v>22</v>
      </c>
      <c r="C27" s="285" t="s">
        <v>100</v>
      </c>
      <c r="D27" s="284" t="s">
        <v>115</v>
      </c>
      <c r="E27" s="284" t="s">
        <v>117</v>
      </c>
      <c r="F27" s="284" t="s">
        <v>70</v>
      </c>
      <c r="G27" s="284">
        <v>8</v>
      </c>
      <c r="H27" s="284" t="s">
        <v>98</v>
      </c>
      <c r="I27" s="284" t="s">
        <v>119</v>
      </c>
      <c r="J27" s="284">
        <v>2497</v>
      </c>
      <c r="K27" s="300">
        <v>43180</v>
      </c>
      <c r="L27" s="284">
        <v>70</v>
      </c>
      <c r="M27" s="299">
        <v>51346</v>
      </c>
      <c r="N27" s="287" t="s">
        <v>77</v>
      </c>
      <c r="O27" s="305" t="s">
        <v>77</v>
      </c>
      <c r="P27" s="284" t="s">
        <v>64</v>
      </c>
      <c r="Q27" s="283" t="s">
        <v>118</v>
      </c>
    </row>
    <row r="28" spans="1:17" s="282" customFormat="1" ht="15" customHeight="1">
      <c r="A28" s="286"/>
      <c r="B28" s="292">
        <v>23</v>
      </c>
      <c r="C28" s="285" t="s">
        <v>100</v>
      </c>
      <c r="D28" s="284" t="s">
        <v>115</v>
      </c>
      <c r="E28" s="284" t="s">
        <v>117</v>
      </c>
      <c r="F28" s="284" t="s">
        <v>70</v>
      </c>
      <c r="G28" s="284">
        <v>8</v>
      </c>
      <c r="H28" s="284" t="s">
        <v>98</v>
      </c>
      <c r="I28" s="284" t="s">
        <v>116</v>
      </c>
      <c r="J28" s="284">
        <v>3933</v>
      </c>
      <c r="K28" s="300">
        <v>40590</v>
      </c>
      <c r="L28" s="284">
        <v>156</v>
      </c>
      <c r="M28" s="299">
        <v>87676</v>
      </c>
      <c r="N28" s="287" t="s">
        <v>77</v>
      </c>
      <c r="O28" s="305" t="s">
        <v>77</v>
      </c>
      <c r="P28" s="284" t="s">
        <v>113</v>
      </c>
      <c r="Q28" s="283" t="s">
        <v>65</v>
      </c>
    </row>
    <row r="29" spans="1:17" s="282" customFormat="1" ht="15" customHeight="1">
      <c r="A29" s="286"/>
      <c r="B29" s="292">
        <v>24</v>
      </c>
      <c r="C29" s="285" t="s">
        <v>100</v>
      </c>
      <c r="D29" s="284" t="s">
        <v>115</v>
      </c>
      <c r="E29" s="284" t="s">
        <v>71</v>
      </c>
      <c r="F29" s="284" t="s">
        <v>70</v>
      </c>
      <c r="G29" s="284">
        <v>9</v>
      </c>
      <c r="H29" s="284" t="s">
        <v>98</v>
      </c>
      <c r="I29" s="284" t="s">
        <v>114</v>
      </c>
      <c r="J29" s="284">
        <v>2957</v>
      </c>
      <c r="K29" s="300">
        <v>37550</v>
      </c>
      <c r="L29" s="284">
        <v>258</v>
      </c>
      <c r="M29" s="299">
        <v>17522</v>
      </c>
      <c r="N29" s="287" t="s">
        <v>77</v>
      </c>
      <c r="O29" s="305" t="s">
        <v>77</v>
      </c>
      <c r="P29" s="284" t="s">
        <v>113</v>
      </c>
      <c r="Q29" s="283" t="s">
        <v>97</v>
      </c>
    </row>
    <row r="30" spans="1:17" s="282" customFormat="1" ht="15" customHeight="1">
      <c r="A30" s="286"/>
      <c r="B30" s="292">
        <v>25</v>
      </c>
      <c r="C30" s="311" t="s">
        <v>100</v>
      </c>
      <c r="D30" s="284" t="s">
        <v>110</v>
      </c>
      <c r="E30" s="284" t="s">
        <v>75</v>
      </c>
      <c r="F30" s="284" t="s">
        <v>79</v>
      </c>
      <c r="G30" s="284">
        <v>8</v>
      </c>
      <c r="H30" s="284" t="s">
        <v>109</v>
      </c>
      <c r="I30" s="284" t="s">
        <v>112</v>
      </c>
      <c r="J30" s="315">
        <v>1591</v>
      </c>
      <c r="K30" s="314">
        <v>40210</v>
      </c>
      <c r="L30" s="315">
        <v>167</v>
      </c>
      <c r="M30" s="313">
        <v>59450</v>
      </c>
      <c r="N30" s="287" t="s">
        <v>77</v>
      </c>
      <c r="O30" s="287" t="s">
        <v>77</v>
      </c>
      <c r="P30" s="284" t="s">
        <v>111</v>
      </c>
      <c r="Q30" s="283" t="s">
        <v>65</v>
      </c>
    </row>
    <row r="31" spans="1:17" s="282" customFormat="1" ht="15" customHeight="1">
      <c r="A31" s="286"/>
      <c r="B31" s="292">
        <v>26</v>
      </c>
      <c r="C31" s="311" t="s">
        <v>100</v>
      </c>
      <c r="D31" s="284" t="s">
        <v>110</v>
      </c>
      <c r="E31" s="284" t="s">
        <v>75</v>
      </c>
      <c r="F31" s="284" t="s">
        <v>86</v>
      </c>
      <c r="G31" s="284">
        <v>8</v>
      </c>
      <c r="H31" s="284" t="s">
        <v>109</v>
      </c>
      <c r="I31" s="284" t="s">
        <v>108</v>
      </c>
      <c r="J31" s="315">
        <v>2199</v>
      </c>
      <c r="K31" s="314">
        <v>44620</v>
      </c>
      <c r="L31" s="311">
        <v>22</v>
      </c>
      <c r="M31" s="313">
        <v>33632</v>
      </c>
      <c r="N31" s="284" t="s">
        <v>73</v>
      </c>
      <c r="O31" s="284">
        <v>48</v>
      </c>
      <c r="P31" s="284"/>
      <c r="Q31" s="283" t="s">
        <v>65</v>
      </c>
    </row>
    <row r="32" spans="1:17" s="282" customFormat="1" ht="15" customHeight="1">
      <c r="A32" s="286"/>
      <c r="B32" s="292">
        <v>27</v>
      </c>
      <c r="C32" s="287" t="s">
        <v>4</v>
      </c>
      <c r="D32" s="309" t="s">
        <v>106</v>
      </c>
      <c r="E32" s="308" t="s">
        <v>75</v>
      </c>
      <c r="F32" s="308" t="s">
        <v>70</v>
      </c>
      <c r="G32" s="287">
        <v>9</v>
      </c>
      <c r="H32" s="308" t="s">
        <v>98</v>
      </c>
      <c r="I32" s="308" t="s">
        <v>107</v>
      </c>
      <c r="J32" s="308">
        <v>1999</v>
      </c>
      <c r="K32" s="293">
        <v>42044</v>
      </c>
      <c r="L32" s="284">
        <v>107</v>
      </c>
      <c r="M32" s="312">
        <v>94442</v>
      </c>
      <c r="N32" s="287" t="s">
        <v>77</v>
      </c>
      <c r="O32" s="305" t="s">
        <v>77</v>
      </c>
      <c r="P32" s="308" t="s">
        <v>81</v>
      </c>
      <c r="Q32" s="283" t="s">
        <v>65</v>
      </c>
    </row>
    <row r="33" spans="1:17" s="282" customFormat="1" ht="15" customHeight="1">
      <c r="A33" s="286"/>
      <c r="B33" s="292">
        <v>28</v>
      </c>
      <c r="C33" s="287" t="s">
        <v>4</v>
      </c>
      <c r="D33" s="308" t="s">
        <v>106</v>
      </c>
      <c r="E33" s="308" t="s">
        <v>71</v>
      </c>
      <c r="F33" s="308" t="s">
        <v>79</v>
      </c>
      <c r="G33" s="287">
        <v>9</v>
      </c>
      <c r="H33" s="308" t="s">
        <v>98</v>
      </c>
      <c r="I33" s="308" t="s">
        <v>105</v>
      </c>
      <c r="J33" s="308">
        <v>2497</v>
      </c>
      <c r="K33" s="293">
        <v>41197</v>
      </c>
      <c r="L33" s="284">
        <v>135</v>
      </c>
      <c r="M33" s="312">
        <v>35405</v>
      </c>
      <c r="N33" s="287" t="s">
        <v>77</v>
      </c>
      <c r="O33" s="305" t="s">
        <v>77</v>
      </c>
      <c r="P33" s="311" t="s">
        <v>77</v>
      </c>
      <c r="Q33" s="283" t="s">
        <v>97</v>
      </c>
    </row>
    <row r="34" spans="1:17" s="282" customFormat="1" ht="15" customHeight="1">
      <c r="A34" s="286"/>
      <c r="B34" s="292">
        <v>29</v>
      </c>
      <c r="C34" s="285" t="s">
        <v>4</v>
      </c>
      <c r="D34" s="284" t="s">
        <v>104</v>
      </c>
      <c r="E34" s="284" t="s">
        <v>75</v>
      </c>
      <c r="F34" s="284" t="s">
        <v>70</v>
      </c>
      <c r="G34" s="284">
        <v>9</v>
      </c>
      <c r="H34" s="301" t="s">
        <v>69</v>
      </c>
      <c r="I34" s="284" t="s">
        <v>93</v>
      </c>
      <c r="J34" s="284">
        <v>0</v>
      </c>
      <c r="K34" s="300">
        <v>44562</v>
      </c>
      <c r="L34" s="284">
        <v>24</v>
      </c>
      <c r="M34" s="299">
        <v>28756</v>
      </c>
      <c r="N34" s="284" t="s">
        <v>73</v>
      </c>
      <c r="O34" s="77">
        <v>48</v>
      </c>
      <c r="P34" s="284" t="s">
        <v>66</v>
      </c>
      <c r="Q34" s="283" t="s">
        <v>65</v>
      </c>
    </row>
    <row r="35" spans="1:17" s="282" customFormat="1" ht="15" customHeight="1">
      <c r="A35" s="286"/>
      <c r="B35" s="285">
        <v>30</v>
      </c>
      <c r="C35" s="285" t="s">
        <v>4</v>
      </c>
      <c r="D35" s="284" t="s">
        <v>104</v>
      </c>
      <c r="E35" s="284" t="s">
        <v>71</v>
      </c>
      <c r="F35" s="284" t="s">
        <v>79</v>
      </c>
      <c r="G35" s="284">
        <v>8</v>
      </c>
      <c r="H35" s="301" t="s">
        <v>69</v>
      </c>
      <c r="I35" s="284" t="s">
        <v>68</v>
      </c>
      <c r="J35" s="284">
        <v>2497</v>
      </c>
      <c r="K35" s="300">
        <v>44000</v>
      </c>
      <c r="L35" s="284">
        <v>42</v>
      </c>
      <c r="M35" s="299">
        <v>19016</v>
      </c>
      <c r="N35" s="284"/>
      <c r="O35" s="77" t="s">
        <v>103</v>
      </c>
      <c r="P35" s="284" t="s">
        <v>103</v>
      </c>
      <c r="Q35" s="283" t="s">
        <v>65</v>
      </c>
    </row>
    <row r="36" spans="1:17" s="282" customFormat="1" ht="15" customHeight="1">
      <c r="A36" s="286"/>
      <c r="B36" s="292">
        <v>31</v>
      </c>
      <c r="C36" s="287" t="s">
        <v>100</v>
      </c>
      <c r="D36" s="308" t="s">
        <v>99</v>
      </c>
      <c r="E36" s="308" t="s">
        <v>75</v>
      </c>
      <c r="F36" s="308" t="s">
        <v>70</v>
      </c>
      <c r="G36" s="308">
        <v>9</v>
      </c>
      <c r="H36" s="309" t="s">
        <v>98</v>
      </c>
      <c r="I36" s="308" t="s">
        <v>74</v>
      </c>
      <c r="J36" s="308" t="s">
        <v>102</v>
      </c>
      <c r="K36" s="293">
        <v>44576</v>
      </c>
      <c r="L36" s="308">
        <v>23</v>
      </c>
      <c r="M36" s="307">
        <v>28866</v>
      </c>
      <c r="N36" s="308" t="s">
        <v>73</v>
      </c>
      <c r="O36" s="310">
        <v>48</v>
      </c>
      <c r="P36" s="308" t="s">
        <v>66</v>
      </c>
      <c r="Q36" s="283" t="s">
        <v>101</v>
      </c>
    </row>
    <row r="37" spans="1:17" s="282" customFormat="1" ht="15" customHeight="1">
      <c r="A37" s="286"/>
      <c r="B37" s="292">
        <v>32</v>
      </c>
      <c r="C37" s="287" t="s">
        <v>100</v>
      </c>
      <c r="D37" s="308" t="s">
        <v>99</v>
      </c>
      <c r="E37" s="308" t="s">
        <v>71</v>
      </c>
      <c r="F37" s="308" t="s">
        <v>79</v>
      </c>
      <c r="G37" s="308">
        <v>8</v>
      </c>
      <c r="H37" s="309" t="s">
        <v>98</v>
      </c>
      <c r="I37" s="308" t="s">
        <v>68</v>
      </c>
      <c r="J37" s="308">
        <v>2497</v>
      </c>
      <c r="K37" s="293">
        <v>40462</v>
      </c>
      <c r="L37" s="308">
        <v>159</v>
      </c>
      <c r="M37" s="307">
        <v>63335</v>
      </c>
      <c r="N37" s="287" t="s">
        <v>77</v>
      </c>
      <c r="O37" s="306" t="s">
        <v>76</v>
      </c>
      <c r="P37" s="287" t="s">
        <v>64</v>
      </c>
      <c r="Q37" s="283" t="s">
        <v>97</v>
      </c>
    </row>
    <row r="38" spans="1:17" s="282" customFormat="1" ht="15" customHeight="1">
      <c r="A38" s="286"/>
      <c r="B38" s="292">
        <v>33</v>
      </c>
      <c r="C38" s="285" t="s">
        <v>4</v>
      </c>
      <c r="D38" s="284" t="s">
        <v>96</v>
      </c>
      <c r="E38" s="284" t="s">
        <v>75</v>
      </c>
      <c r="F38" s="284" t="s">
        <v>70</v>
      </c>
      <c r="G38" s="284">
        <v>8</v>
      </c>
      <c r="H38" s="284" t="s">
        <v>69</v>
      </c>
      <c r="I38" s="284" t="s">
        <v>74</v>
      </c>
      <c r="J38" s="284" t="s">
        <v>95</v>
      </c>
      <c r="K38" s="300">
        <v>44489</v>
      </c>
      <c r="L38" s="284">
        <v>26</v>
      </c>
      <c r="M38" s="299">
        <v>26548</v>
      </c>
      <c r="N38" s="284" t="s">
        <v>67</v>
      </c>
      <c r="O38" s="77">
        <v>48</v>
      </c>
      <c r="P38" s="284" t="s">
        <v>66</v>
      </c>
      <c r="Q38" s="283" t="s">
        <v>65</v>
      </c>
    </row>
    <row r="39" spans="1:17" s="282" customFormat="1" ht="15" customHeight="1">
      <c r="A39" s="286"/>
      <c r="B39" s="292">
        <v>34</v>
      </c>
      <c r="C39" s="285" t="s">
        <v>4</v>
      </c>
      <c r="D39" s="301" t="s">
        <v>94</v>
      </c>
      <c r="E39" s="284" t="s">
        <v>75</v>
      </c>
      <c r="F39" s="284" t="s">
        <v>70</v>
      </c>
      <c r="G39" s="284">
        <v>9</v>
      </c>
      <c r="H39" s="301" t="s">
        <v>88</v>
      </c>
      <c r="I39" s="284" t="s">
        <v>93</v>
      </c>
      <c r="J39" s="284">
        <v>0</v>
      </c>
      <c r="K39" s="289">
        <v>44550</v>
      </c>
      <c r="L39" s="284">
        <v>25</v>
      </c>
      <c r="M39" s="299">
        <v>29278</v>
      </c>
      <c r="N39" s="284" t="s">
        <v>73</v>
      </c>
      <c r="O39" s="77">
        <v>36</v>
      </c>
      <c r="P39" s="284" t="s">
        <v>66</v>
      </c>
      <c r="Q39" s="283" t="s">
        <v>65</v>
      </c>
    </row>
    <row r="40" spans="1:17" s="282" customFormat="1" ht="15" customHeight="1">
      <c r="A40" s="286"/>
      <c r="B40" s="292">
        <v>35</v>
      </c>
      <c r="C40" s="285" t="s">
        <v>4</v>
      </c>
      <c r="D40" s="301" t="s">
        <v>41</v>
      </c>
      <c r="E40" s="284" t="s">
        <v>14</v>
      </c>
      <c r="F40" s="284" t="s">
        <v>9</v>
      </c>
      <c r="G40" s="284">
        <v>8</v>
      </c>
      <c r="H40" s="284" t="s">
        <v>69</v>
      </c>
      <c r="I40" s="284" t="s">
        <v>85</v>
      </c>
      <c r="J40" s="284">
        <v>2199</v>
      </c>
      <c r="K40" s="300">
        <v>43941</v>
      </c>
      <c r="L40" s="284">
        <v>45</v>
      </c>
      <c r="M40" s="299">
        <v>61642</v>
      </c>
      <c r="N40" s="284" t="s">
        <v>73</v>
      </c>
      <c r="O40" s="77">
        <v>48</v>
      </c>
      <c r="P40" s="284" t="s">
        <v>64</v>
      </c>
      <c r="Q40" s="283" t="s">
        <v>65</v>
      </c>
    </row>
    <row r="41" spans="1:17" s="282" customFormat="1" ht="15" customHeight="1">
      <c r="A41" s="286"/>
      <c r="B41" s="292">
        <v>36</v>
      </c>
      <c r="C41" s="285" t="s">
        <v>4</v>
      </c>
      <c r="D41" s="301" t="s">
        <v>41</v>
      </c>
      <c r="E41" s="284" t="s">
        <v>14</v>
      </c>
      <c r="F41" s="284" t="s">
        <v>9</v>
      </c>
      <c r="G41" s="284">
        <v>8</v>
      </c>
      <c r="H41" s="284" t="s">
        <v>69</v>
      </c>
      <c r="I41" s="284" t="s">
        <v>91</v>
      </c>
      <c r="J41" s="284">
        <v>2151</v>
      </c>
      <c r="K41" s="300">
        <v>45111</v>
      </c>
      <c r="L41" s="284">
        <v>6</v>
      </c>
      <c r="M41" s="299">
        <v>8614</v>
      </c>
      <c r="N41" s="287" t="s">
        <v>77</v>
      </c>
      <c r="O41" s="305" t="s">
        <v>77</v>
      </c>
      <c r="P41" s="284" t="s">
        <v>64</v>
      </c>
      <c r="Q41" s="283" t="s">
        <v>65</v>
      </c>
    </row>
    <row r="42" spans="1:17" s="282" customFormat="1" ht="15" customHeight="1">
      <c r="A42" s="286"/>
      <c r="B42" s="292">
        <v>37</v>
      </c>
      <c r="C42" s="285" t="s">
        <v>4</v>
      </c>
      <c r="D42" s="301" t="s">
        <v>39</v>
      </c>
      <c r="E42" s="284" t="s">
        <v>75</v>
      </c>
      <c r="F42" s="284" t="s">
        <v>86</v>
      </c>
      <c r="G42" s="284">
        <v>8</v>
      </c>
      <c r="H42" s="301" t="s">
        <v>92</v>
      </c>
      <c r="I42" s="284" t="s">
        <v>91</v>
      </c>
      <c r="J42" s="299">
        <v>1995</v>
      </c>
      <c r="K42" s="300">
        <v>43558</v>
      </c>
      <c r="L42" s="284">
        <v>57</v>
      </c>
      <c r="M42" s="299">
        <v>80943</v>
      </c>
      <c r="N42" s="287" t="s">
        <v>77</v>
      </c>
      <c r="O42" s="305" t="s">
        <v>77</v>
      </c>
      <c r="P42" s="284" t="s">
        <v>76</v>
      </c>
      <c r="Q42" s="283" t="s">
        <v>65</v>
      </c>
    </row>
    <row r="43" spans="1:17" s="282" customFormat="1" ht="15" customHeight="1">
      <c r="A43" s="286"/>
      <c r="B43" s="292">
        <v>38</v>
      </c>
      <c r="C43" s="285" t="s">
        <v>4</v>
      </c>
      <c r="D43" s="284" t="s">
        <v>39</v>
      </c>
      <c r="E43" s="284" t="s">
        <v>75</v>
      </c>
      <c r="F43" s="284" t="s">
        <v>79</v>
      </c>
      <c r="G43" s="284">
        <v>9</v>
      </c>
      <c r="H43" s="284" t="s">
        <v>69</v>
      </c>
      <c r="I43" s="284" t="s">
        <v>90</v>
      </c>
      <c r="J43" s="299">
        <v>1591</v>
      </c>
      <c r="K43" s="300">
        <v>41081</v>
      </c>
      <c r="L43" s="284">
        <v>139</v>
      </c>
      <c r="M43" s="299">
        <v>140770</v>
      </c>
      <c r="N43" s="287" t="s">
        <v>77</v>
      </c>
      <c r="O43" s="287" t="s">
        <v>77</v>
      </c>
      <c r="P43" s="284" t="s">
        <v>81</v>
      </c>
      <c r="Q43" s="283" t="s">
        <v>65</v>
      </c>
    </row>
    <row r="44" spans="1:17" s="282" customFormat="1" ht="15" customHeight="1">
      <c r="A44" s="286"/>
      <c r="B44" s="292">
        <v>39</v>
      </c>
      <c r="C44" s="294" t="s">
        <v>4</v>
      </c>
      <c r="D44" s="298" t="s">
        <v>38</v>
      </c>
      <c r="E44" s="294" t="s">
        <v>75</v>
      </c>
      <c r="F44" s="294" t="s">
        <v>9</v>
      </c>
      <c r="G44" s="294">
        <v>8</v>
      </c>
      <c r="H44" s="294" t="s">
        <v>88</v>
      </c>
      <c r="I44" s="294" t="s">
        <v>89</v>
      </c>
      <c r="J44" s="304">
        <v>2199</v>
      </c>
      <c r="K44" s="296">
        <v>43763</v>
      </c>
      <c r="L44" s="294">
        <v>51</v>
      </c>
      <c r="M44" s="295">
        <v>138000</v>
      </c>
      <c r="N44" s="294" t="s">
        <v>77</v>
      </c>
      <c r="O44" s="303" t="s">
        <v>77</v>
      </c>
      <c r="P44" s="294" t="s">
        <v>76</v>
      </c>
      <c r="Q44" s="302"/>
    </row>
    <row r="45" spans="1:17" s="282" customFormat="1" ht="15" customHeight="1">
      <c r="A45" s="286"/>
      <c r="B45" s="292">
        <v>40</v>
      </c>
      <c r="C45" s="294" t="s">
        <v>4</v>
      </c>
      <c r="D45" s="298" t="s">
        <v>38</v>
      </c>
      <c r="E45" s="294" t="s">
        <v>75</v>
      </c>
      <c r="F45" s="294" t="s">
        <v>8</v>
      </c>
      <c r="G45" s="294">
        <v>8</v>
      </c>
      <c r="H45" s="294" t="s">
        <v>88</v>
      </c>
      <c r="I45" s="294" t="s">
        <v>87</v>
      </c>
      <c r="J45" s="304">
        <v>1997</v>
      </c>
      <c r="K45" s="296">
        <v>44895</v>
      </c>
      <c r="L45" s="294">
        <v>14</v>
      </c>
      <c r="M45" s="295">
        <v>31000</v>
      </c>
      <c r="N45" s="294" t="s">
        <v>77</v>
      </c>
      <c r="O45" s="303" t="s">
        <v>77</v>
      </c>
      <c r="P45" s="294" t="s">
        <v>76</v>
      </c>
      <c r="Q45" s="302"/>
    </row>
    <row r="46" spans="1:17" s="282" customFormat="1" ht="15" customHeight="1">
      <c r="A46" s="286"/>
      <c r="B46" s="292">
        <v>41</v>
      </c>
      <c r="C46" s="285" t="s">
        <v>4</v>
      </c>
      <c r="D46" s="301" t="s">
        <v>40</v>
      </c>
      <c r="E46" s="284" t="s">
        <v>75</v>
      </c>
      <c r="F46" s="284" t="s">
        <v>86</v>
      </c>
      <c r="G46" s="284">
        <v>8</v>
      </c>
      <c r="H46" s="301" t="s">
        <v>69</v>
      </c>
      <c r="I46" s="284" t="s">
        <v>85</v>
      </c>
      <c r="J46" s="284">
        <v>2199</v>
      </c>
      <c r="K46" s="300">
        <v>44642</v>
      </c>
      <c r="L46" s="284">
        <v>33</v>
      </c>
      <c r="M46" s="299">
        <v>90782</v>
      </c>
      <c r="N46" s="284" t="s">
        <v>73</v>
      </c>
      <c r="O46" s="77">
        <v>36</v>
      </c>
      <c r="P46" s="284" t="s">
        <v>76</v>
      </c>
      <c r="Q46" s="283" t="s">
        <v>65</v>
      </c>
    </row>
    <row r="47" spans="1:17" s="282" customFormat="1" ht="15" customHeight="1">
      <c r="A47" s="286"/>
      <c r="B47" s="285">
        <v>42</v>
      </c>
      <c r="C47" s="285" t="s">
        <v>4</v>
      </c>
      <c r="D47" s="301" t="s">
        <v>40</v>
      </c>
      <c r="E47" s="284" t="s">
        <v>75</v>
      </c>
      <c r="F47" s="284" t="s">
        <v>70</v>
      </c>
      <c r="G47" s="284">
        <v>8</v>
      </c>
      <c r="H47" s="284" t="s">
        <v>69</v>
      </c>
      <c r="I47" s="284" t="s">
        <v>84</v>
      </c>
      <c r="J47" s="284">
        <v>1299</v>
      </c>
      <c r="K47" s="300">
        <v>44573</v>
      </c>
      <c r="L47" s="284">
        <v>35</v>
      </c>
      <c r="M47" s="299">
        <v>27025</v>
      </c>
      <c r="N47" s="284" t="s">
        <v>73</v>
      </c>
      <c r="O47" s="77">
        <v>36</v>
      </c>
      <c r="P47" s="284" t="s">
        <v>76</v>
      </c>
      <c r="Q47" s="283" t="s">
        <v>65</v>
      </c>
    </row>
    <row r="48" spans="1:17" s="282" customFormat="1" ht="15" customHeight="1">
      <c r="A48" s="286"/>
      <c r="B48" s="292">
        <v>43</v>
      </c>
      <c r="C48" s="294" t="s">
        <v>4</v>
      </c>
      <c r="D48" s="298" t="s">
        <v>80</v>
      </c>
      <c r="E48" s="294" t="s">
        <v>75</v>
      </c>
      <c r="F48" s="297" t="s">
        <v>83</v>
      </c>
      <c r="G48" s="294">
        <v>9</v>
      </c>
      <c r="H48" s="294" t="s">
        <v>69</v>
      </c>
      <c r="I48" s="297" t="s">
        <v>82</v>
      </c>
      <c r="J48" s="294">
        <v>1999</v>
      </c>
      <c r="K48" s="296">
        <v>41375</v>
      </c>
      <c r="L48" s="294">
        <v>128</v>
      </c>
      <c r="M48" s="295">
        <v>73400</v>
      </c>
      <c r="N48" s="294" t="s">
        <v>77</v>
      </c>
      <c r="O48" s="294" t="s">
        <v>77</v>
      </c>
      <c r="P48" s="294" t="s">
        <v>81</v>
      </c>
      <c r="Q48" s="283"/>
    </row>
    <row r="49" spans="1:17" s="282" customFormat="1" ht="15" customHeight="1">
      <c r="A49" s="286"/>
      <c r="B49" s="292">
        <v>44</v>
      </c>
      <c r="C49" s="294" t="s">
        <v>4</v>
      </c>
      <c r="D49" s="298" t="s">
        <v>80</v>
      </c>
      <c r="E49" s="294" t="s">
        <v>71</v>
      </c>
      <c r="F49" s="297" t="s">
        <v>79</v>
      </c>
      <c r="G49" s="294">
        <v>7</v>
      </c>
      <c r="H49" s="294" t="s">
        <v>69</v>
      </c>
      <c r="I49" s="297" t="s">
        <v>78</v>
      </c>
      <c r="J49" s="294">
        <v>2000</v>
      </c>
      <c r="K49" s="296">
        <v>43535</v>
      </c>
      <c r="L49" s="294">
        <v>57</v>
      </c>
      <c r="M49" s="295">
        <v>24950</v>
      </c>
      <c r="N49" s="294" t="s">
        <v>77</v>
      </c>
      <c r="O49" s="294" t="s">
        <v>77</v>
      </c>
      <c r="P49" s="294" t="s">
        <v>76</v>
      </c>
      <c r="Q49" s="283"/>
    </row>
    <row r="50" spans="1:17" s="282" customFormat="1" ht="15" customHeight="1">
      <c r="A50" s="286"/>
      <c r="B50" s="292">
        <v>45</v>
      </c>
      <c r="C50" s="287" t="s">
        <v>4</v>
      </c>
      <c r="D50" s="291" t="s">
        <v>72</v>
      </c>
      <c r="E50" s="287" t="s">
        <v>75</v>
      </c>
      <c r="F50" s="290" t="s">
        <v>70</v>
      </c>
      <c r="G50" s="287">
        <v>8</v>
      </c>
      <c r="H50" s="287" t="s">
        <v>69</v>
      </c>
      <c r="I50" s="290" t="s">
        <v>74</v>
      </c>
      <c r="J50" s="287">
        <v>0</v>
      </c>
      <c r="K50" s="293">
        <v>44760</v>
      </c>
      <c r="L50" s="287">
        <v>17</v>
      </c>
      <c r="M50" s="288">
        <v>9894</v>
      </c>
      <c r="N50" s="287" t="s">
        <v>73</v>
      </c>
      <c r="O50" s="287">
        <v>60</v>
      </c>
      <c r="P50" s="287" t="s">
        <v>66</v>
      </c>
      <c r="Q50" s="283" t="s">
        <v>65</v>
      </c>
    </row>
    <row r="51" spans="1:17" s="282" customFormat="1" ht="15" customHeight="1">
      <c r="A51" s="286"/>
      <c r="B51" s="292">
        <v>46</v>
      </c>
      <c r="C51" s="287" t="s">
        <v>4</v>
      </c>
      <c r="D51" s="291" t="s">
        <v>72</v>
      </c>
      <c r="E51" s="287" t="s">
        <v>71</v>
      </c>
      <c r="F51" s="290" t="s">
        <v>70</v>
      </c>
      <c r="G51" s="287">
        <v>8</v>
      </c>
      <c r="H51" s="287" t="s">
        <v>69</v>
      </c>
      <c r="I51" s="290" t="s">
        <v>68</v>
      </c>
      <c r="J51" s="287">
        <v>0</v>
      </c>
      <c r="K51" s="289">
        <v>44250</v>
      </c>
      <c r="L51" s="287">
        <v>35</v>
      </c>
      <c r="M51" s="288">
        <v>5328</v>
      </c>
      <c r="N51" s="287" t="s">
        <v>67</v>
      </c>
      <c r="O51" s="287">
        <v>36</v>
      </c>
      <c r="P51" s="287" t="s">
        <v>66</v>
      </c>
      <c r="Q51" s="283" t="s">
        <v>65</v>
      </c>
    </row>
    <row r="52" spans="1:17" s="282" customFormat="1" ht="15" customHeight="1">
      <c r="A52" s="286"/>
      <c r="B52" s="285"/>
      <c r="C52" s="285"/>
      <c r="D52" s="284"/>
      <c r="E52" s="284"/>
      <c r="F52" s="284"/>
      <c r="G52" s="284"/>
      <c r="H52" s="284"/>
      <c r="I52" s="284"/>
      <c r="J52" s="284"/>
      <c r="K52" s="284"/>
      <c r="L52" s="284"/>
      <c r="M52" s="284"/>
      <c r="N52" s="284"/>
      <c r="O52" s="284"/>
      <c r="P52" s="284"/>
      <c r="Q52" s="283"/>
    </row>
    <row r="53" spans="1:17" s="282" customFormat="1" ht="15" customHeight="1">
      <c r="A53" s="286"/>
      <c r="B53" s="285"/>
      <c r="C53" s="285"/>
      <c r="D53" s="284"/>
      <c r="E53" s="284"/>
      <c r="F53" s="284"/>
      <c r="G53" s="284"/>
      <c r="H53" s="284"/>
      <c r="I53" s="284"/>
      <c r="J53" s="284"/>
      <c r="K53" s="284"/>
      <c r="L53" s="284"/>
      <c r="M53" s="284"/>
      <c r="N53" s="284"/>
      <c r="O53" s="284"/>
      <c r="P53" s="284"/>
      <c r="Q53" s="283"/>
    </row>
    <row r="54" spans="1:17" s="282" customFormat="1" ht="15" customHeight="1">
      <c r="A54" s="286"/>
      <c r="B54" s="285"/>
      <c r="C54" s="285"/>
      <c r="D54" s="284"/>
      <c r="E54" s="284"/>
      <c r="F54" s="284"/>
      <c r="G54" s="284"/>
      <c r="H54" s="284"/>
      <c r="I54" s="284"/>
      <c r="J54" s="284"/>
      <c r="K54" s="284"/>
      <c r="L54" s="284"/>
      <c r="M54" s="284"/>
      <c r="N54" s="284"/>
      <c r="O54" s="284"/>
      <c r="P54" s="284"/>
      <c r="Q54" s="283"/>
    </row>
    <row r="55" spans="1:17" s="282" customFormat="1" ht="15" customHeight="1">
      <c r="A55" s="286"/>
      <c r="B55" s="285"/>
      <c r="C55" s="285"/>
      <c r="D55" s="284"/>
      <c r="E55" s="284"/>
      <c r="F55" s="284"/>
      <c r="G55" s="284"/>
      <c r="H55" s="284"/>
      <c r="I55" s="284"/>
      <c r="J55" s="284"/>
      <c r="K55" s="284"/>
      <c r="L55" s="284"/>
      <c r="M55" s="284"/>
      <c r="N55" s="284"/>
      <c r="O55" s="284"/>
      <c r="P55" s="284"/>
      <c r="Q55" s="283"/>
    </row>
    <row r="56" spans="1:17" s="282" customFormat="1" ht="15" customHeight="1">
      <c r="A56" s="286"/>
      <c r="B56" s="285"/>
      <c r="C56" s="285"/>
      <c r="D56" s="284"/>
      <c r="E56" s="284"/>
      <c r="F56" s="284"/>
      <c r="G56" s="284"/>
      <c r="H56" s="284"/>
      <c r="I56" s="284"/>
      <c r="J56" s="284"/>
      <c r="K56" s="284"/>
      <c r="L56" s="284"/>
      <c r="M56" s="284"/>
      <c r="N56" s="284"/>
      <c r="O56" s="284"/>
      <c r="P56" s="284"/>
      <c r="Q56" s="283"/>
    </row>
    <row r="57" spans="1:17" s="282" customFormat="1" ht="15" customHeight="1">
      <c r="A57" s="286"/>
      <c r="B57" s="285"/>
      <c r="C57" s="285"/>
      <c r="D57" s="284"/>
      <c r="E57" s="284"/>
      <c r="F57" s="284"/>
      <c r="G57" s="284"/>
      <c r="H57" s="284"/>
      <c r="I57" s="284"/>
      <c r="J57" s="284"/>
      <c r="K57" s="284"/>
      <c r="L57" s="284"/>
      <c r="M57" s="284"/>
      <c r="N57" s="284"/>
      <c r="O57" s="284"/>
      <c r="P57" s="284"/>
      <c r="Q57" s="283"/>
    </row>
    <row r="58" spans="1:17" s="282" customFormat="1" ht="15" customHeight="1">
      <c r="A58" s="286"/>
      <c r="B58" s="285"/>
      <c r="C58" s="285"/>
      <c r="D58" s="284"/>
      <c r="E58" s="284"/>
      <c r="F58" s="284"/>
      <c r="G58" s="284"/>
      <c r="H58" s="284"/>
      <c r="I58" s="284"/>
      <c r="J58" s="284"/>
      <c r="K58" s="284"/>
      <c r="L58" s="284"/>
      <c r="M58" s="284"/>
      <c r="N58" s="284"/>
      <c r="O58" s="284"/>
      <c r="P58" s="284"/>
      <c r="Q58" s="283"/>
    </row>
    <row r="59" spans="1:17" s="282" customFormat="1" ht="15" customHeight="1">
      <c r="A59" s="286"/>
      <c r="B59" s="285"/>
      <c r="C59" s="285"/>
      <c r="D59" s="284"/>
      <c r="E59" s="284"/>
      <c r="F59" s="284"/>
      <c r="G59" s="284"/>
      <c r="H59" s="284"/>
      <c r="I59" s="284"/>
      <c r="J59" s="284"/>
      <c r="K59" s="284"/>
      <c r="L59" s="284"/>
      <c r="M59" s="284"/>
      <c r="N59" s="284"/>
      <c r="O59" s="284"/>
      <c r="P59" s="284"/>
      <c r="Q59" s="283"/>
    </row>
    <row r="60" spans="1:17" s="282" customFormat="1" ht="15" customHeight="1">
      <c r="A60" s="286"/>
      <c r="B60" s="285"/>
      <c r="C60" s="285"/>
      <c r="D60" s="284"/>
      <c r="E60" s="284"/>
      <c r="F60" s="284"/>
      <c r="G60" s="284"/>
      <c r="H60" s="284"/>
      <c r="I60" s="284"/>
      <c r="J60" s="284"/>
      <c r="K60" s="284"/>
      <c r="L60" s="284"/>
      <c r="M60" s="284"/>
      <c r="N60" s="284"/>
      <c r="O60" s="284"/>
      <c r="P60" s="284" t="s">
        <v>64</v>
      </c>
      <c r="Q60" s="283"/>
    </row>
    <row r="61" spans="1:17" s="282" customFormat="1" ht="15" customHeight="1">
      <c r="A61" s="286"/>
      <c r="B61" s="285"/>
      <c r="C61" s="285"/>
      <c r="D61" s="284"/>
      <c r="E61" s="284"/>
      <c r="F61" s="284"/>
      <c r="G61" s="284"/>
      <c r="H61" s="284"/>
      <c r="I61" s="284"/>
      <c r="J61" s="284"/>
      <c r="K61" s="284"/>
      <c r="L61" s="284"/>
      <c r="M61" s="284"/>
      <c r="N61" s="284"/>
      <c r="O61" s="284"/>
      <c r="P61" s="284"/>
      <c r="Q61" s="283"/>
    </row>
    <row r="62" spans="1:17" s="282" customFormat="1" ht="15" customHeight="1">
      <c r="A62" s="286"/>
      <c r="B62" s="285"/>
      <c r="C62" s="285"/>
      <c r="D62" s="284"/>
      <c r="E62" s="284"/>
      <c r="F62" s="284"/>
      <c r="G62" s="284"/>
      <c r="H62" s="284"/>
      <c r="I62" s="284"/>
      <c r="J62" s="284"/>
      <c r="K62" s="284"/>
      <c r="L62" s="284"/>
      <c r="M62" s="284"/>
      <c r="N62" s="284"/>
      <c r="O62" s="284"/>
      <c r="P62" s="284"/>
      <c r="Q62" s="283"/>
    </row>
    <row r="63" spans="1:17" s="282" customFormat="1" ht="15" customHeight="1">
      <c r="A63" s="286"/>
      <c r="B63" s="285"/>
      <c r="C63" s="285"/>
      <c r="D63" s="284"/>
      <c r="E63" s="284"/>
      <c r="F63" s="284"/>
      <c r="G63" s="284"/>
      <c r="H63" s="284"/>
      <c r="I63" s="284"/>
      <c r="J63" s="284"/>
      <c r="K63" s="284"/>
      <c r="L63" s="284"/>
      <c r="M63" s="284"/>
      <c r="N63" s="284"/>
      <c r="O63" s="284"/>
      <c r="P63" s="284"/>
      <c r="Q63" s="283"/>
    </row>
    <row r="64" spans="1:17" s="282" customFormat="1" ht="15" customHeight="1">
      <c r="A64" s="286"/>
      <c r="B64" s="285"/>
      <c r="C64" s="285"/>
      <c r="D64" s="284"/>
      <c r="E64" s="284"/>
      <c r="F64" s="284"/>
      <c r="G64" s="284"/>
      <c r="H64" s="284"/>
      <c r="I64" s="284"/>
      <c r="J64" s="284"/>
      <c r="K64" s="284"/>
      <c r="L64" s="284"/>
      <c r="M64" s="284"/>
      <c r="N64" s="284"/>
      <c r="O64" s="284"/>
      <c r="P64" s="284"/>
      <c r="Q64" s="283"/>
    </row>
    <row r="65" spans="1:17" s="282" customFormat="1" ht="15" customHeight="1">
      <c r="A65" s="286"/>
      <c r="B65" s="285"/>
      <c r="C65" s="285"/>
      <c r="D65" s="284"/>
      <c r="E65" s="284"/>
      <c r="F65" s="284"/>
      <c r="G65" s="284"/>
      <c r="H65" s="284"/>
      <c r="I65" s="284"/>
      <c r="J65" s="284"/>
      <c r="K65" s="284"/>
      <c r="L65" s="284"/>
      <c r="M65" s="284"/>
      <c r="N65" s="284"/>
      <c r="O65" s="284"/>
      <c r="P65" s="284"/>
      <c r="Q65" s="283"/>
    </row>
    <row r="66" spans="1:17" s="282" customFormat="1" ht="15" customHeight="1">
      <c r="A66" s="286"/>
      <c r="B66" s="285"/>
      <c r="C66" s="285"/>
      <c r="D66" s="284"/>
      <c r="E66" s="284"/>
      <c r="F66" s="284"/>
      <c r="G66" s="284"/>
      <c r="H66" s="284"/>
      <c r="I66" s="284"/>
      <c r="J66" s="284"/>
      <c r="K66" s="284"/>
      <c r="L66" s="284"/>
      <c r="M66" s="284"/>
      <c r="N66" s="284"/>
      <c r="O66" s="284"/>
      <c r="P66" s="284"/>
      <c r="Q66" s="283"/>
    </row>
    <row r="67" spans="1:17" s="282" customFormat="1" ht="15" customHeight="1">
      <c r="A67" s="286"/>
      <c r="B67" s="285"/>
      <c r="C67" s="285"/>
      <c r="D67" s="284"/>
      <c r="E67" s="284"/>
      <c r="F67" s="284"/>
      <c r="G67" s="284"/>
      <c r="H67" s="284"/>
      <c r="I67" s="284"/>
      <c r="J67" s="284"/>
      <c r="K67" s="284"/>
      <c r="L67" s="284"/>
      <c r="M67" s="284"/>
      <c r="N67" s="284"/>
      <c r="O67" s="284"/>
      <c r="P67" s="284"/>
      <c r="Q67" s="283"/>
    </row>
    <row r="68" spans="1:17" s="282" customFormat="1" ht="15" customHeight="1">
      <c r="A68" s="286"/>
      <c r="B68" s="285"/>
      <c r="C68" s="285"/>
      <c r="D68" s="284"/>
      <c r="E68" s="284"/>
      <c r="F68" s="284"/>
      <c r="G68" s="284"/>
      <c r="H68" s="284"/>
      <c r="I68" s="284"/>
      <c r="J68" s="284"/>
      <c r="K68" s="284"/>
      <c r="L68" s="284"/>
      <c r="M68" s="284"/>
      <c r="N68" s="284"/>
      <c r="O68" s="284"/>
      <c r="P68" s="284"/>
      <c r="Q68" s="283"/>
    </row>
    <row r="69" spans="1:17" s="282" customFormat="1" ht="15" customHeight="1">
      <c r="A69" s="286"/>
      <c r="B69" s="285"/>
      <c r="C69" s="285"/>
      <c r="D69" s="284"/>
      <c r="E69" s="284"/>
      <c r="F69" s="284"/>
      <c r="G69" s="284"/>
      <c r="H69" s="284"/>
      <c r="I69" s="284"/>
      <c r="J69" s="284"/>
      <c r="K69" s="284"/>
      <c r="L69" s="284"/>
      <c r="M69" s="284"/>
      <c r="N69" s="284"/>
      <c r="O69" s="284"/>
      <c r="P69" s="284"/>
      <c r="Q69" s="283"/>
    </row>
    <row r="70" spans="1:17" s="282" customFormat="1" ht="12">
      <c r="A70" s="286"/>
      <c r="B70" s="285"/>
      <c r="C70" s="285"/>
      <c r="D70" s="284"/>
      <c r="E70" s="284"/>
      <c r="F70" s="284"/>
      <c r="G70" s="284"/>
      <c r="H70" s="284"/>
      <c r="I70" s="284"/>
      <c r="J70" s="284"/>
      <c r="K70" s="284"/>
      <c r="L70" s="284"/>
      <c r="M70" s="284"/>
      <c r="N70" s="284"/>
      <c r="O70" s="284"/>
      <c r="P70" s="284"/>
      <c r="Q70" s="283"/>
    </row>
    <row r="72" spans="1:17" s="278" customFormat="1" ht="13.5" customHeight="1">
      <c r="B72" s="281"/>
      <c r="C72" s="281"/>
      <c r="K72" s="280"/>
    </row>
    <row r="73" spans="1:17" s="278" customFormat="1" ht="13.5" customHeight="1">
      <c r="B73" s="279" t="s">
        <v>63</v>
      </c>
      <c r="C73" s="279"/>
    </row>
    <row r="78" spans="1:17">
      <c r="B78" s="277"/>
      <c r="C78" s="277"/>
    </row>
  </sheetData>
  <phoneticPr fontId="2" type="noConversion"/>
  <dataValidations count="3">
    <dataValidation type="list" allowBlank="1" showInputMessage="1" showErrorMessage="1" sqref="F46:F1048576 F1:F43" xr:uid="{00000000-0002-0000-0500-000002000000}">
      <formula1>"대형,중형,소형,경형"</formula1>
    </dataValidation>
    <dataValidation type="list" allowBlank="1" showInputMessage="1" showErrorMessage="1" sqref="E1:E4 E6:E1048576" xr:uid="{00000000-0002-0000-0500-000001000000}">
      <formula1>"승용(전용),승용(업무용),승합용,화물용,특수용"</formula1>
    </dataValidation>
    <dataValidation type="list" allowBlank="1" showInputMessage="1" showErrorMessage="1" sqref="N1:N4 O32:O33 O36 O43:O45 O48:O49 O30 N6:N1048576" xr:uid="{00000000-0002-0000-0500-000000000000}">
      <formula1>"리스,렌트(차량번호 하/허/호)"</formula1>
    </dataValidation>
  </dataValidations>
  <pageMargins left="0.7" right="0.7" top="0.75" bottom="0.75" header="0.3" footer="0.3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1. 정수현황(총괄)</vt:lpstr>
      <vt:lpstr>1-2.정수증감(기관별)</vt:lpstr>
      <vt:lpstr>3.보유현황(총계)</vt:lpstr>
      <vt:lpstr>3-1.전체보유차량내역(총내역)</vt:lpstr>
      <vt:lpstr>'3-1.전체보유차량내역(총내역)'!Print_Area</vt:lpstr>
      <vt:lpstr>'3.보유현황(총계)'!Print_Titles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2024-04-17T05:17:13Z</dcterms:created>
  <dcterms:modified xsi:type="dcterms:W3CDTF">2024-04-17T05:17:47Z</dcterms:modified>
</cp:coreProperties>
</file>